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2" activeTab="0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>
    <definedName name="_xlnm.Print_Area" localSheetId="1">#N/A</definedName>
    <definedName name="_xlnm.Print_Area" localSheetId="11">#N/A</definedName>
    <definedName name="_xlnm.Print_Area" localSheetId="12">#N/A</definedName>
    <definedName name="_xlnm.Print_Area" localSheetId="2">#N/A</definedName>
    <definedName name="_xlnm.Print_Area" localSheetId="4">#N/A</definedName>
    <definedName name="_xlnm.Print_Area" localSheetId="5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>#N/A</definedName>
    <definedName name="_xlnm.Print_Titles" localSheetId="3">'3'!$1:$7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<sst xmlns="http://schemas.openxmlformats.org/spreadsheetml/2006/main" count="664" uniqueCount="273">
  <si>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</si>
  <si>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</si>
  <si>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</si>
  <si>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</si>
  <si>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</si>
  <si>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</si>
  <si>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</si>
  <si>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</si>
  <si>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</si>
  <si>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</si>
  <si>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</si>
  <si>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</si>
  <si>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一般公共预算支出表</t>
  </si>
  <si>
    <t>6、</t>
  </si>
  <si>
    <t>一般公共预算基本支出表</t>
  </si>
  <si>
    <t>7、</t>
  </si>
  <si>
    <t>人员支出预算表</t>
  </si>
  <si>
    <t>8、</t>
  </si>
  <si>
    <t>日常公用支出预算表</t>
  </si>
  <si>
    <t>9、</t>
  </si>
  <si>
    <t>对个人和家庭的补助支出预算表</t>
  </si>
  <si>
    <t>10、</t>
  </si>
  <si>
    <t>专项支出预算表</t>
  </si>
  <si>
    <t>11、</t>
  </si>
  <si>
    <t>“三公”经费财政拨款预算表</t>
  </si>
  <si>
    <t>12、</t>
  </si>
  <si>
    <t>财政拨款支出预算表（政府经济分类科目）</t>
  </si>
  <si>
    <t>13、</t>
  </si>
  <si>
    <t>政府性基金支出预算表</t>
  </si>
  <si>
    <t>14、</t>
  </si>
  <si>
    <t>政府性基金预算“三公”经费支出预算表</t>
  </si>
  <si>
    <t>15、</t>
  </si>
  <si>
    <t>国有资本经营预算支出预算表</t>
  </si>
  <si>
    <t>表1</t>
  </si>
  <si>
    <t>市广播电视大学</t>
  </si>
  <si>
    <t>单位：百元</t>
  </si>
  <si>
    <t>收          入</t>
  </si>
  <si>
    <t>支             出</t>
  </si>
  <si>
    <t>项              目</t>
  </si>
  <si>
    <t>2019年预算数</t>
  </si>
  <si>
    <t>2018年预算数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</si>
  <si>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</si>
  <si>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</si>
  <si>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</si>
  <si>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</si>
  <si>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</si>
  <si>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</si>
  <si>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</si>
  <si>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</si>
  <si>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</si>
  <si>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</si>
  <si>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</si>
  <si>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</si>
  <si>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</si>
  <si>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</si>
  <si>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</si>
  <si>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</si>
  <si>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</si>
  <si>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</si>
  <si>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</si>
  <si>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</si>
  <si>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</si>
  <si>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</si>
  <si>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</si>
  <si>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</si>
  <si>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</si>
  <si>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</si>
  <si>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</si>
  <si>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</si>
  <si>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</si>
  <si>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</si>
  <si>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</si>
  <si>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</si>
  <si>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</si>
  <si>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</si>
  <si>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</si>
  <si>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</si>
  <si>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</si>
  <si>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</si>
  <si>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</si>
  <si>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</si>
  <si>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</si>
  <si>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</si>
  <si>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</si>
  <si>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</si>
  <si>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</si>
  <si>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</si>
  <si>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市广播电视大学</t>
  </si>
  <si>
    <t>205</t>
  </si>
  <si>
    <t>05</t>
  </si>
  <si>
    <t>01</t>
  </si>
  <si>
    <t>608601</t>
  </si>
  <si>
    <t xml:space="preserve">    广播电视学校</t>
  </si>
  <si>
    <t>208</t>
  </si>
  <si>
    <t>02</t>
  </si>
  <si>
    <t xml:space="preserve">    事业单位离退休</t>
  </si>
  <si>
    <t xml:space="preserve">    机关事业单位基本养老保险缴费支出</t>
  </si>
  <si>
    <t>210</t>
  </si>
  <si>
    <t>11</t>
  </si>
  <si>
    <t xml:space="preserve">    事业单位医疗</t>
  </si>
  <si>
    <t>表3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</si>
  <si>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</si>
  <si>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</si>
  <si>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</si>
  <si>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</si>
  <si>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</si>
  <si>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</si>
  <si>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</si>
  <si>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</si>
  <si>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</si>
  <si>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</si>
  <si>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</si>
  <si>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</si>
  <si>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</si>
  <si>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</si>
  <si>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</si>
  <si>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</si>
  <si>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</si>
  <si>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</si>
  <si>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</si>
  <si>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</si>
  <si>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</si>
  <si>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</si>
  <si>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</si>
  <si>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</si>
  <si>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</si>
  <si>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</si>
  <si>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</si>
  <si>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</si>
  <si>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</si>
  <si>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30107</t>
  </si>
  <si>
    <t xml:space="preserve">    绩效工资</t>
  </si>
  <si>
    <t>30108</t>
  </si>
  <si>
    <t xml:space="preserve">    行政事业单位基本养老保险缴费</t>
  </si>
  <si>
    <t>30110</t>
  </si>
  <si>
    <t xml:space="preserve">    职工基本医疗保险缴费</t>
  </si>
  <si>
    <t>30112</t>
  </si>
  <si>
    <t xml:space="preserve">    其他社会保障缴费</t>
  </si>
  <si>
    <t>30113</t>
  </si>
  <si>
    <t xml:space="preserve">    住房公积金</t>
  </si>
  <si>
    <t xml:space="preserve">  商品和服务支出</t>
  </si>
  <si>
    <t>302</t>
  </si>
  <si>
    <t>30201</t>
  </si>
  <si>
    <t xml:space="preserve">    办公费</t>
  </si>
  <si>
    <t>30203</t>
  </si>
  <si>
    <t xml:space="preserve">    咨询费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</si>
  <si>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</si>
  <si>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</si>
  <si>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</si>
  <si>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</si>
  <si>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</si>
  <si>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</si>
  <si>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30208</t>
  </si>
  <si>
    <t xml:space="preserve">    取暖费</t>
  </si>
  <si>
    <t>30209</t>
  </si>
  <si>
    <t xml:space="preserve">    物业管理费</t>
  </si>
  <si>
    <t>30211</t>
  </si>
  <si>
    <t xml:space="preserve">    差旅费</t>
  </si>
  <si>
    <t>30214</t>
  </si>
  <si>
    <t xml:space="preserve">    租赁费</t>
  </si>
  <si>
    <t>30217</t>
  </si>
  <si>
    <t xml:space="preserve">    公务接待费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</si>
  <si>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</si>
  <si>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</si>
  <si>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</si>
  <si>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</si>
  <si>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</si>
  <si>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</si>
  <si>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30299</t>
  </si>
  <si>
    <t xml:space="preserve">    其他商品和服务支出</t>
  </si>
  <si>
    <t xml:space="preserve">  对个人和家庭的补助</t>
  </si>
  <si>
    <t>303</t>
  </si>
  <si>
    <t>30307</t>
  </si>
  <si>
    <t xml:space="preserve">    医疗费补助</t>
  </si>
  <si>
    <t>表6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</si>
  <si>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</si>
  <si>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</si>
  <si>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</si>
  <si>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</si>
  <si>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</si>
  <si>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</si>
  <si>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</si>
  <si>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</si>
  <si>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</si>
  <si>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</si>
  <si>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</si>
  <si>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</si>
  <si>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</si>
  <si>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</si>
  <si>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</si>
  <si>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</si>
  <si>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</si>
  <si>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</si>
  <si>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</si>
  <si>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</si>
  <si>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</si>
  <si>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</si>
  <si>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</si>
  <si>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</si>
  <si>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</si>
  <si>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</si>
  <si>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</si>
  <si>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</si>
  <si>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</si>
  <si>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</si>
  <si>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</si>
  <si>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</si>
  <si>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</si>
  <si>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</si>
  <si>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</si>
  <si>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</si>
  <si>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</si>
  <si>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</si>
  <si>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</si>
  <si>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</si>
  <si>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</si>
  <si>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</si>
  <si>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</si>
  <si>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</si>
  <si>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</si>
  <si>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</si>
  <si>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</si>
  <si>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</si>
  <si>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</si>
  <si>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</si>
  <si>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</si>
  <si>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</si>
  <si>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单位:百元</t>
  </si>
  <si>
    <t>项目</t>
  </si>
  <si>
    <t>金额</t>
  </si>
  <si>
    <t>单位名称（项目名称）</t>
  </si>
  <si>
    <t xml:space="preserve">      培训费</t>
  </si>
  <si>
    <t xml:space="preserve">      劳务费</t>
  </si>
  <si>
    <t xml:space="preserve">      上缴省电大学费</t>
  </si>
  <si>
    <t xml:space="preserve">      开放教育教学、干部网络教学、社区教育培训、普通话培训、乡村教育人才培训工作经费等</t>
  </si>
  <si>
    <t xml:space="preserve">      四川终身学习电视栏目合作费用</t>
  </si>
  <si>
    <t xml:space="preserve">      维修费</t>
  </si>
  <si>
    <t xml:space="preserve">      招生工作经费</t>
  </si>
  <si>
    <t xml:space="preserve">      教学设备</t>
  </si>
  <si>
    <t xml:space="preserve">      扶贫工作经费</t>
  </si>
  <si>
    <t xml:space="preserve">      课程资源建设</t>
  </si>
  <si>
    <t xml:space="preserve">      校志编撰、校园文化建设</t>
  </si>
  <si>
    <t>表10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</si>
  <si>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</si>
  <si>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</si>
  <si>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</si>
  <si>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</si>
  <si>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</si>
  <si>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</si>
  <si>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一般公共预算安排</t>
  </si>
  <si>
    <t>政府性基金预算</t>
  </si>
  <si>
    <t>国有资本经营预算</t>
  </si>
  <si>
    <t xml:space="preserve">  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</si>
  <si>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</si>
  <si>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</si>
  <si>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</si>
  <si>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</si>
  <si>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</si>
  <si>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 xml:space="preserve">  对事业单位资本性补助</t>
  </si>
  <si>
    <t>506</t>
  </si>
  <si>
    <t>50601</t>
  </si>
  <si>
    <t xml:space="preserve">    资本性支出（一）</t>
  </si>
  <si>
    <t>509</t>
  </si>
  <si>
    <t>50901</t>
  </si>
  <si>
    <t xml:space="preserve">    社会福利和救助</t>
  </si>
  <si>
    <t>表12</t>
  </si>
  <si>
    <t>本年政府性基金预算支出</t>
  </si>
  <si>
    <t>表13</t>
  </si>
  <si>
    <t/>
  </si>
  <si>
    <t>当年财政拨款预算安排</t>
  </si>
  <si>
    <t>公务用车运行费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</si>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</sst>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52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sz val="12"/>
      <name val="宋体"/>
      <family val="0"/>
    </font>
    <font>
      <b/>
      <sz val="13"/>
      <color indexed="54"/>
      <name val="等线"/>
      <family val="0"/>
    </font>
    <font>
      <sz val="12"/>
      <color indexed="8"/>
      <name val="宋体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1" fontId="20" fillId="0" borderId="0">
      <alignment/>
      <protection/>
    </xf>
    <xf numFmtId="0" fontId="20" fillId="9" borderId="0">
      <alignment/>
      <protection/>
    </xf>
    <xf numFmtId="0" fontId="38" fillId="0" borderId="3" applyNumberFormat="0" applyFill="0" applyAlignment="0" applyProtection="0"/>
    <xf numFmtId="9" fontId="18" fillId="0" borderId="0" applyFont="0" applyFill="0" applyBorder="0" applyAlignment="0" applyProtection="0"/>
    <xf numFmtId="0" fontId="34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18" fillId="0" borderId="0">
      <alignment/>
      <protection/>
    </xf>
    <xf numFmtId="0" fontId="33" fillId="14" borderId="0" applyNumberFormat="0" applyBorder="0" applyAlignment="0" applyProtection="0"/>
    <xf numFmtId="0" fontId="42" fillId="15" borderId="5" applyNumberFormat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44" fillId="19" borderId="5" applyNumberFormat="0" applyAlignment="0" applyProtection="0"/>
    <xf numFmtId="0" fontId="45" fillId="15" borderId="6" applyNumberFormat="0" applyAlignment="0" applyProtection="0"/>
    <xf numFmtId="0" fontId="46" fillId="20" borderId="7" applyNumberFormat="0" applyAlignment="0" applyProtection="0"/>
    <xf numFmtId="0" fontId="47" fillId="0" borderId="8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0" fillId="23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51" fillId="28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9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9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9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9" borderId="13" xfId="0" applyNumberFormat="1" applyFont="1" applyFill="1" applyBorder="1" applyAlignment="1" applyProtection="1">
      <alignment horizontal="center" vertical="center" wrapText="1"/>
      <protection/>
    </xf>
    <xf numFmtId="0" fontId="3" fillId="9" borderId="14" xfId="0" applyNumberFormat="1" applyFont="1" applyFill="1" applyBorder="1" applyAlignment="1" applyProtection="1">
      <alignment horizontal="center" vertical="center" wrapText="1"/>
      <protection/>
    </xf>
    <xf numFmtId="0" fontId="3" fillId="9" borderId="19" xfId="0" applyNumberFormat="1" applyFont="1" applyFill="1" applyBorder="1" applyAlignment="1" applyProtection="1">
      <alignment horizontal="center" vertical="center"/>
      <protection/>
    </xf>
    <xf numFmtId="0" fontId="3" fillId="9" borderId="20" xfId="0" applyNumberFormat="1" applyFont="1" applyFill="1" applyBorder="1" applyAlignment="1" applyProtection="1">
      <alignment horizontal="center" vertical="center" wrapText="1"/>
      <protection/>
    </xf>
    <xf numFmtId="0" fontId="3" fillId="9" borderId="17" xfId="0" applyNumberFormat="1" applyFont="1" applyFill="1" applyBorder="1" applyAlignment="1" applyProtection="1">
      <alignment horizontal="center" vertical="center" wrapText="1"/>
      <protection/>
    </xf>
    <xf numFmtId="0" fontId="3" fillId="9" borderId="12" xfId="0" applyNumberFormat="1" applyFont="1" applyFill="1" applyBorder="1" applyAlignment="1">
      <alignment horizontal="center" vertical="center" wrapText="1"/>
    </xf>
    <xf numFmtId="0" fontId="3" fillId="9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 applyProtection="1">
      <alignment vertical="center" wrapText="1"/>
      <protection/>
    </xf>
    <xf numFmtId="177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177" fontId="3" fillId="0" borderId="21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9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9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9" borderId="13" xfId="0" applyNumberFormat="1" applyFont="1" applyFill="1" applyBorder="1" applyAlignment="1" applyProtection="1">
      <alignment horizontal="center" vertical="center"/>
      <protection/>
    </xf>
    <xf numFmtId="0" fontId="3" fillId="9" borderId="13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1" fontId="8" fillId="0" borderId="0" xfId="0" applyNumberFormat="1" applyFont="1" applyFill="1" applyAlignment="1">
      <alignment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2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vertical="center"/>
    </xf>
    <xf numFmtId="1" fontId="8" fillId="0" borderId="0" xfId="0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9" borderId="0" xfId="0" applyNumberFormat="1" applyFont="1" applyFill="1" applyAlignment="1">
      <alignment vertical="center"/>
    </xf>
    <xf numFmtId="0" fontId="3" fillId="9" borderId="15" xfId="0" applyNumberFormat="1" applyFont="1" applyFill="1" applyBorder="1" applyAlignment="1" applyProtection="1">
      <alignment horizontal="centerContinuous" vertical="center"/>
      <protection/>
    </xf>
    <xf numFmtId="0" fontId="3" fillId="9" borderId="13" xfId="0" applyNumberFormat="1" applyFont="1" applyFill="1" applyBorder="1" applyAlignment="1" applyProtection="1">
      <alignment horizontal="centerContinuous" vertical="center"/>
      <protection/>
    </xf>
    <xf numFmtId="0" fontId="3" fillId="9" borderId="21" xfId="0" applyNumberFormat="1" applyFont="1" applyFill="1" applyBorder="1" applyAlignment="1" applyProtection="1">
      <alignment horizontal="centerContinuous" vertical="center"/>
      <protection/>
    </xf>
    <xf numFmtId="0" fontId="3" fillId="9" borderId="0" xfId="0" applyNumberFormat="1" applyFont="1" applyFill="1" applyAlignment="1">
      <alignment horizontal="right" vertical="center"/>
    </xf>
    <xf numFmtId="0" fontId="3" fillId="9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177" fontId="0" fillId="0" borderId="17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177" fontId="3" fillId="0" borderId="11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177" fontId="3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>
      <alignment vertical="center"/>
    </xf>
    <xf numFmtId="177" fontId="3" fillId="0" borderId="11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5" applyNumberFormat="1" applyFont="1" applyFill="1" applyAlignment="1" applyProtection="1">
      <alignment horizontal="center" vertical="center"/>
      <protection/>
    </xf>
    <xf numFmtId="0" fontId="3" fillId="9" borderId="1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9" borderId="15" xfId="0" applyNumberFormat="1" applyFont="1" applyFill="1" applyBorder="1" applyAlignment="1" applyProtection="1">
      <alignment horizontal="center" vertical="center"/>
      <protection/>
    </xf>
    <xf numFmtId="0" fontId="3" fillId="9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3" fillId="9" borderId="16" xfId="0" applyNumberFormat="1" applyFont="1" applyFill="1" applyBorder="1" applyAlignment="1" applyProtection="1">
      <alignment horizontal="center" vertical="center"/>
      <protection/>
    </xf>
    <xf numFmtId="0" fontId="9" fillId="9" borderId="0" xfId="25" applyNumberFormat="1" applyFont="1" applyFill="1" applyAlignment="1">
      <alignment vertical="center"/>
      <protection/>
    </xf>
    <xf numFmtId="0" fontId="9" fillId="0" borderId="0" xfId="25" applyNumberFormat="1" applyFont="1" applyFill="1" applyAlignment="1">
      <alignment vertical="center"/>
      <protection/>
    </xf>
    <xf numFmtId="0" fontId="9" fillId="0" borderId="13" xfId="25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9" fillId="9" borderId="0" xfId="25" applyNumberFormat="1" applyFont="1" applyFill="1" applyAlignment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78" fontId="3" fillId="0" borderId="19" xfId="0" applyNumberFormat="1" applyFont="1" applyFill="1" applyBorder="1" applyAlignment="1" applyProtection="1">
      <alignment vertical="center" wrapText="1"/>
      <protection/>
    </xf>
    <xf numFmtId="178" fontId="3" fillId="0" borderId="11" xfId="0" applyNumberFormat="1" applyFont="1" applyFill="1" applyBorder="1" applyAlignment="1" applyProtection="1">
      <alignment vertical="center" wrapText="1"/>
      <protection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B9" sqref="B9:G9"/>
    </sheetView>
  </sheetViews>
  <sheetFormatPr defaultColWidth="9.33203125" defaultRowHeight="11.25"/>
  <cols>
    <col min="1" max="1" width="8.83203125" style="196" bestFit="1" customWidth="1"/>
    <col min="2" max="7" width="13.16015625" style="195" customWidth="1"/>
    <col min="8" max="16384" width="8.83203125" style="195" bestFit="1" customWidth="1"/>
  </cols>
  <sheetData>
    <row r="1" s="195" customFormat="1" ht="12.75">
      <c r="A1" s="196"/>
    </row>
    <row r="2" spans="1:7" s="195" customFormat="1" ht="28.5" customHeight="1">
      <c r="A2" s="197" t="s">
        <v>0</v>
      </c>
      <c r="B2" s="197"/>
      <c r="C2" s="197"/>
      <c r="D2" s="197"/>
      <c r="E2" s="197"/>
      <c r="F2" s="197"/>
      <c r="G2" s="197"/>
    </row>
    <row r="3" spans="1:7" s="195" customFormat="1" ht="15" customHeight="1">
      <c r="A3" s="197"/>
      <c r="B3" s="197"/>
      <c r="C3" s="197"/>
      <c r="D3" s="197"/>
      <c r="E3" s="197"/>
      <c r="F3" s="197"/>
      <c r="G3" s="197"/>
    </row>
    <row r="4" spans="1:7" s="195" customFormat="1" ht="29.25" customHeight="1">
      <c r="A4" s="198" t="s">
        <v>1</v>
      </c>
      <c r="B4" s="198" t="s">
        <v>2</v>
      </c>
      <c r="C4" s="198"/>
      <c r="D4" s="198"/>
      <c r="E4" s="198"/>
      <c r="F4" s="198"/>
      <c r="G4" s="198"/>
    </row>
    <row r="5" spans="1:7" s="195" customFormat="1" ht="29.25" customHeight="1">
      <c r="A5" s="199" t="s">
        <v>3</v>
      </c>
      <c r="B5" s="200" t="s">
        <v>4</v>
      </c>
      <c r="C5" s="200"/>
      <c r="D5" s="200"/>
      <c r="E5" s="200"/>
      <c r="F5" s="200"/>
      <c r="G5" s="200"/>
    </row>
    <row r="6" spans="1:7" s="195" customFormat="1" ht="29.25" customHeight="1">
      <c r="A6" s="199" t="s">
        <v>5</v>
      </c>
      <c r="B6" s="200" t="s">
        <v>6</v>
      </c>
      <c r="C6" s="200"/>
      <c r="D6" s="200"/>
      <c r="E6" s="200"/>
      <c r="F6" s="200"/>
      <c r="G6" s="200"/>
    </row>
    <row r="7" spans="1:7" s="195" customFormat="1" ht="29.25" customHeight="1">
      <c r="A7" s="199" t="s">
        <v>7</v>
      </c>
      <c r="B7" s="200" t="s">
        <v>8</v>
      </c>
      <c r="C7" s="200"/>
      <c r="D7" s="200"/>
      <c r="E7" s="200"/>
      <c r="F7" s="200"/>
      <c r="G7" s="200"/>
    </row>
    <row r="8" spans="1:7" s="195" customFormat="1" ht="29.25" customHeight="1">
      <c r="A8" s="199" t="s">
        <v>9</v>
      </c>
      <c r="B8" s="200" t="s">
        <v>10</v>
      </c>
      <c r="C8" s="200"/>
      <c r="D8" s="200"/>
      <c r="E8" s="200"/>
      <c r="F8" s="200"/>
      <c r="G8" s="200"/>
    </row>
    <row r="9" spans="1:7" s="195" customFormat="1" ht="29.25" customHeight="1">
      <c r="A9" s="201" t="s">
        <v>11</v>
      </c>
      <c r="B9" s="202" t="s">
        <v>12</v>
      </c>
      <c r="C9" s="202"/>
      <c r="D9" s="202"/>
      <c r="E9" s="202"/>
      <c r="F9" s="202"/>
      <c r="G9" s="202"/>
    </row>
    <row r="10" spans="1:7" s="195" customFormat="1" ht="29.25" customHeight="1">
      <c r="A10" s="201" t="s">
        <v>13</v>
      </c>
      <c r="B10" s="202" t="s">
        <v>14</v>
      </c>
      <c r="C10" s="202"/>
      <c r="D10" s="202"/>
      <c r="E10" s="202"/>
      <c r="F10" s="202"/>
      <c r="G10" s="202"/>
    </row>
    <row r="11" spans="1:7" s="195" customFormat="1" ht="29.25" customHeight="1">
      <c r="A11" s="201" t="s">
        <v>15</v>
      </c>
      <c r="B11" s="202" t="s">
        <v>16</v>
      </c>
      <c r="C11" s="202"/>
      <c r="D11" s="202"/>
      <c r="E11" s="202"/>
      <c r="F11" s="202"/>
      <c r="G11" s="202"/>
    </row>
    <row r="12" spans="1:7" s="195" customFormat="1" ht="29.25" customHeight="1">
      <c r="A12" s="201" t="s">
        <v>17</v>
      </c>
      <c r="B12" s="202" t="s">
        <v>18</v>
      </c>
      <c r="C12" s="202"/>
      <c r="D12" s="202"/>
      <c r="E12" s="202"/>
      <c r="F12" s="202"/>
      <c r="G12" s="202"/>
    </row>
    <row r="13" spans="1:7" s="195" customFormat="1" ht="29.25" customHeight="1">
      <c r="A13" s="201" t="s">
        <v>19</v>
      </c>
      <c r="B13" s="202" t="s">
        <v>20</v>
      </c>
      <c r="C13" s="202"/>
      <c r="D13" s="202"/>
      <c r="E13" s="202"/>
      <c r="F13" s="202"/>
      <c r="G13" s="202"/>
    </row>
    <row r="14" spans="1:7" s="195" customFormat="1" ht="29.25" customHeight="1">
      <c r="A14" s="201" t="s">
        <v>21</v>
      </c>
      <c r="B14" s="202" t="s">
        <v>22</v>
      </c>
      <c r="C14" s="202"/>
      <c r="D14" s="202"/>
      <c r="E14" s="202"/>
      <c r="F14" s="202"/>
      <c r="G14" s="202"/>
    </row>
    <row r="15" spans="1:7" s="195" customFormat="1" ht="29.25" customHeight="1">
      <c r="A15" s="201" t="s">
        <v>23</v>
      </c>
      <c r="B15" s="202" t="s">
        <v>24</v>
      </c>
      <c r="C15" s="202"/>
      <c r="D15" s="202"/>
      <c r="E15" s="202"/>
      <c r="F15" s="202"/>
      <c r="G15" s="202"/>
    </row>
    <row r="16" spans="1:7" s="195" customFormat="1" ht="29.25" customHeight="1">
      <c r="A16" s="201" t="s">
        <v>25</v>
      </c>
      <c r="B16" s="202" t="s">
        <v>26</v>
      </c>
      <c r="C16" s="202"/>
      <c r="D16" s="202"/>
      <c r="E16" s="202"/>
      <c r="F16" s="202"/>
      <c r="G16" s="202"/>
    </row>
    <row r="17" spans="1:7" s="195" customFormat="1" ht="29.25" customHeight="1">
      <c r="A17" s="201" t="s">
        <v>27</v>
      </c>
      <c r="B17" s="202" t="s">
        <v>28</v>
      </c>
      <c r="C17" s="202"/>
      <c r="D17" s="202"/>
      <c r="E17" s="202"/>
      <c r="F17" s="202"/>
      <c r="G17" s="202"/>
    </row>
    <row r="18" spans="1:7" s="195" customFormat="1" ht="29.25" customHeight="1">
      <c r="A18" s="201" t="s">
        <v>29</v>
      </c>
      <c r="B18" s="202" t="s">
        <v>30</v>
      </c>
      <c r="C18" s="202"/>
      <c r="D18" s="202"/>
      <c r="E18" s="202"/>
      <c r="F18" s="202"/>
      <c r="G18" s="202"/>
    </row>
    <row r="19" spans="1:7" ht="18">
      <c r="A19" s="201" t="s">
        <v>31</v>
      </c>
      <c r="B19" s="202" t="s">
        <v>32</v>
      </c>
      <c r="C19" s="202"/>
      <c r="D19" s="202"/>
      <c r="E19" s="202"/>
      <c r="F19" s="202"/>
      <c r="G19" s="202"/>
    </row>
  </sheetData>
  <sheetProtection/>
  <mergeCells count="17">
    <mergeCell ref="A2:G2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5" t="s">
        <v>214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6"/>
      <c r="R1" s="60"/>
      <c r="S1" s="60"/>
      <c r="T1" s="60"/>
    </row>
    <row r="2" spans="1:20" ht="18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60"/>
      <c r="S2" s="60"/>
      <c r="T2" s="60"/>
    </row>
    <row r="3" spans="1:20" ht="18" customHeight="1">
      <c r="A3" s="47" t="s">
        <v>34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6" t="s">
        <v>35</v>
      </c>
      <c r="R3" s="60"/>
      <c r="S3" s="60"/>
      <c r="T3" s="60"/>
    </row>
    <row r="4" spans="1:20" ht="18" customHeight="1">
      <c r="A4" s="93" t="s">
        <v>66</v>
      </c>
      <c r="B4" s="94"/>
      <c r="C4" s="94"/>
      <c r="D4" s="94"/>
      <c r="E4" s="99"/>
      <c r="F4" s="48" t="s">
        <v>73</v>
      </c>
      <c r="G4" s="48" t="s">
        <v>215</v>
      </c>
      <c r="H4" s="62" t="s">
        <v>216</v>
      </c>
      <c r="I4" s="48" t="s">
        <v>217</v>
      </c>
      <c r="J4" s="48" t="s">
        <v>218</v>
      </c>
      <c r="K4" s="48" t="s">
        <v>219</v>
      </c>
      <c r="L4" s="48" t="s">
        <v>220</v>
      </c>
      <c r="M4" s="48" t="s">
        <v>221</v>
      </c>
      <c r="N4" s="48" t="s">
        <v>222</v>
      </c>
      <c r="O4" s="48" t="s">
        <v>223</v>
      </c>
      <c r="P4" s="48" t="s">
        <v>224</v>
      </c>
      <c r="Q4" s="99" t="s">
        <v>225</v>
      </c>
      <c r="R4" s="60"/>
      <c r="S4" s="60"/>
      <c r="T4" s="60"/>
    </row>
    <row r="5" spans="1:20" ht="18" customHeight="1">
      <c r="A5" s="95" t="s">
        <v>70</v>
      </c>
      <c r="B5" s="96"/>
      <c r="C5" s="77"/>
      <c r="D5" s="87" t="s">
        <v>71</v>
      </c>
      <c r="E5" s="87" t="s">
        <v>115</v>
      </c>
      <c r="F5" s="48"/>
      <c r="G5" s="48"/>
      <c r="H5" s="62"/>
      <c r="I5" s="48"/>
      <c r="J5" s="48"/>
      <c r="K5" s="48"/>
      <c r="L5" s="48"/>
      <c r="M5" s="48"/>
      <c r="N5" s="48"/>
      <c r="O5" s="48"/>
      <c r="P5" s="48"/>
      <c r="Q5" s="99"/>
      <c r="R5" s="60"/>
      <c r="S5" s="60"/>
      <c r="T5" s="60"/>
    </row>
    <row r="6" spans="1:20" ht="33.75" customHeight="1">
      <c r="A6" s="53" t="s">
        <v>80</v>
      </c>
      <c r="B6" s="53" t="s">
        <v>81</v>
      </c>
      <c r="C6" s="97" t="s">
        <v>82</v>
      </c>
      <c r="D6" s="98"/>
      <c r="E6" s="98"/>
      <c r="F6" s="100"/>
      <c r="G6" s="100"/>
      <c r="H6" s="87"/>
      <c r="I6" s="100"/>
      <c r="J6" s="100"/>
      <c r="K6" s="100"/>
      <c r="L6" s="100"/>
      <c r="M6" s="100"/>
      <c r="N6" s="100"/>
      <c r="O6" s="100"/>
      <c r="P6" s="100"/>
      <c r="Q6" s="82"/>
      <c r="R6" s="60"/>
      <c r="S6" s="60"/>
      <c r="T6" s="60"/>
    </row>
    <row r="7" spans="1:20" ht="22.5" customHeight="1">
      <c r="A7" s="59"/>
      <c r="B7" s="59"/>
      <c r="C7" s="59"/>
      <c r="D7" s="59"/>
      <c r="E7" s="58" t="s">
        <v>73</v>
      </c>
      <c r="F7" s="67">
        <v>287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287</v>
      </c>
      <c r="N7" s="67">
        <v>0</v>
      </c>
      <c r="O7" s="67">
        <v>0</v>
      </c>
      <c r="P7" s="67">
        <v>0</v>
      </c>
      <c r="Q7" s="66">
        <v>0</v>
      </c>
      <c r="R7" s="61"/>
      <c r="S7" s="61"/>
      <c r="T7" s="61"/>
    </row>
    <row r="8" spans="1:20" ht="22.5" customHeight="1">
      <c r="A8" s="59"/>
      <c r="B8" s="59"/>
      <c r="C8" s="59"/>
      <c r="D8" s="59"/>
      <c r="E8" s="58" t="s">
        <v>34</v>
      </c>
      <c r="F8" s="67">
        <v>287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287</v>
      </c>
      <c r="N8" s="67">
        <v>0</v>
      </c>
      <c r="O8" s="67">
        <v>0</v>
      </c>
      <c r="P8" s="67">
        <v>0</v>
      </c>
      <c r="Q8" s="66">
        <v>0</v>
      </c>
      <c r="R8" s="61"/>
      <c r="S8" s="60"/>
      <c r="T8" s="60"/>
    </row>
    <row r="9" spans="1:20" ht="22.5" customHeight="1">
      <c r="A9" s="59"/>
      <c r="B9" s="59"/>
      <c r="C9" s="59"/>
      <c r="D9" s="59"/>
      <c r="E9" s="58" t="s">
        <v>87</v>
      </c>
      <c r="F9" s="67">
        <v>287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287</v>
      </c>
      <c r="N9" s="67">
        <v>0</v>
      </c>
      <c r="O9" s="67">
        <v>0</v>
      </c>
      <c r="P9" s="67">
        <v>0</v>
      </c>
      <c r="Q9" s="66">
        <v>0</v>
      </c>
      <c r="R9" s="61"/>
      <c r="S9" s="60"/>
      <c r="T9" s="60"/>
    </row>
    <row r="10" spans="1:20" ht="22.5" customHeight="1">
      <c r="A10" s="59" t="s">
        <v>88</v>
      </c>
      <c r="B10" s="59" t="s">
        <v>89</v>
      </c>
      <c r="C10" s="59" t="s">
        <v>90</v>
      </c>
      <c r="D10" s="59" t="s">
        <v>91</v>
      </c>
      <c r="E10" s="58" t="s">
        <v>92</v>
      </c>
      <c r="F10" s="67">
        <v>287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287</v>
      </c>
      <c r="N10" s="67">
        <v>0</v>
      </c>
      <c r="O10" s="67">
        <v>0</v>
      </c>
      <c r="P10" s="67">
        <v>0</v>
      </c>
      <c r="Q10" s="66">
        <v>0</v>
      </c>
      <c r="R10" s="61"/>
      <c r="S10" s="60"/>
      <c r="T10" s="60"/>
    </row>
    <row r="11" spans="1:20" ht="18" customHeight="1">
      <c r="A11" s="60"/>
      <c r="B11" s="61"/>
      <c r="C11" s="61"/>
      <c r="D11" s="61"/>
      <c r="E11" s="61"/>
      <c r="F11" s="60"/>
      <c r="G11" s="61"/>
      <c r="H11" s="61"/>
      <c r="I11" s="61"/>
      <c r="J11" s="61"/>
      <c r="K11" s="61"/>
      <c r="L11" s="61"/>
      <c r="M11" s="60"/>
      <c r="N11" s="61"/>
      <c r="O11" s="61"/>
      <c r="P11" s="61"/>
      <c r="Q11" s="61"/>
      <c r="R11" s="60"/>
      <c r="S11" s="60"/>
      <c r="T11" s="60"/>
    </row>
    <row r="12" spans="1:20" ht="18" customHeight="1">
      <c r="A12" s="60"/>
      <c r="B12" s="61"/>
      <c r="C12" s="60"/>
      <c r="D12" s="61"/>
      <c r="E12" s="61"/>
      <c r="F12" s="61"/>
      <c r="G12" s="60"/>
      <c r="H12" s="61"/>
      <c r="I12" s="60"/>
      <c r="J12" s="61"/>
      <c r="K12" s="61"/>
      <c r="L12" s="61"/>
      <c r="M12" s="61"/>
      <c r="N12" s="61"/>
      <c r="O12" s="61"/>
      <c r="P12" s="61"/>
      <c r="Q12" s="61"/>
      <c r="R12" s="60"/>
      <c r="S12" s="60"/>
      <c r="T12" s="60"/>
    </row>
    <row r="13" spans="1:20" ht="18" customHeight="1">
      <c r="A13" s="60"/>
      <c r="B13" s="61"/>
      <c r="C13" s="61"/>
      <c r="D13" s="61"/>
      <c r="E13" s="61"/>
      <c r="F13" s="61"/>
      <c r="G13" s="60"/>
      <c r="H13" s="61"/>
      <c r="I13" s="61"/>
      <c r="J13" s="61"/>
      <c r="K13" s="61"/>
      <c r="L13" s="61"/>
      <c r="M13" s="61"/>
      <c r="N13" s="61"/>
      <c r="O13" s="60"/>
      <c r="P13" s="61"/>
      <c r="Q13" s="61"/>
      <c r="R13" s="60"/>
      <c r="S13" s="60"/>
      <c r="T13" s="60"/>
    </row>
    <row r="14" spans="1:20" ht="18" customHeight="1">
      <c r="A14" s="60"/>
      <c r="B14" s="60"/>
      <c r="C14" s="60"/>
      <c r="D14" s="61"/>
      <c r="E14" s="61"/>
      <c r="F14" s="61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1:20" ht="18" customHeight="1">
      <c r="A15" s="60"/>
      <c r="B15" s="60"/>
      <c r="C15" s="60"/>
      <c r="D15" s="60"/>
      <c r="E15" s="61"/>
      <c r="F15" s="60"/>
      <c r="G15" s="61"/>
      <c r="H15" s="61"/>
      <c r="I15" s="61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0" ht="18" customHeight="1">
      <c r="A16" s="60"/>
      <c r="B16" s="60"/>
      <c r="C16" s="60"/>
      <c r="D16" s="60"/>
      <c r="E16" s="61"/>
      <c r="F16" s="60"/>
      <c r="G16" s="61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5" style="60" customWidth="1"/>
    <col min="4" max="4" width="75.33203125" style="60" customWidth="1"/>
    <col min="5" max="10" width="22.83203125" style="60" customWidth="1"/>
    <col min="11" max="210" width="9.16015625" style="60" customWidth="1"/>
  </cols>
  <sheetData>
    <row r="1" spans="1:6" ht="18" customHeight="1">
      <c r="A1" s="45" t="s">
        <v>226</v>
      </c>
      <c r="B1" s="45"/>
      <c r="C1" s="45"/>
      <c r="D1" s="45"/>
      <c r="E1" s="73"/>
      <c r="F1" s="73"/>
    </row>
    <row r="2" spans="1:10" ht="18" customHeight="1">
      <c r="A2" s="74" t="s">
        <v>22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" customHeight="1">
      <c r="A3" s="47" t="s">
        <v>34</v>
      </c>
      <c r="B3" s="47"/>
      <c r="C3" s="47"/>
      <c r="D3" s="47"/>
      <c r="J3" s="84" t="s">
        <v>227</v>
      </c>
    </row>
    <row r="4" spans="1:10" ht="18" customHeight="1">
      <c r="A4" s="76" t="s">
        <v>228</v>
      </c>
      <c r="B4" s="76"/>
      <c r="C4" s="76"/>
      <c r="D4" s="76"/>
      <c r="E4" s="91" t="s">
        <v>229</v>
      </c>
      <c r="F4" s="91"/>
      <c r="G4" s="91"/>
      <c r="H4" s="91" t="s">
        <v>84</v>
      </c>
      <c r="I4" s="91"/>
      <c r="J4" s="91"/>
    </row>
    <row r="5" spans="1:10" ht="18" customHeight="1">
      <c r="A5" s="76" t="s">
        <v>70</v>
      </c>
      <c r="B5" s="76"/>
      <c r="C5" s="76"/>
      <c r="D5" s="76" t="s">
        <v>230</v>
      </c>
      <c r="E5" s="62" t="s">
        <v>73</v>
      </c>
      <c r="F5" s="62" t="s">
        <v>68</v>
      </c>
      <c r="G5" s="78" t="s">
        <v>69</v>
      </c>
      <c r="H5" s="62" t="s">
        <v>73</v>
      </c>
      <c r="I5" s="62" t="s">
        <v>68</v>
      </c>
      <c r="J5" s="78" t="s">
        <v>69</v>
      </c>
    </row>
    <row r="6" spans="1:13" ht="18" customHeight="1">
      <c r="A6" s="76" t="s">
        <v>80</v>
      </c>
      <c r="B6" s="76" t="s">
        <v>81</v>
      </c>
      <c r="C6" s="76" t="s">
        <v>82</v>
      </c>
      <c r="D6" s="76"/>
      <c r="E6" s="87"/>
      <c r="F6" s="87"/>
      <c r="G6" s="85"/>
      <c r="H6" s="87"/>
      <c r="I6" s="87"/>
      <c r="J6" s="85"/>
      <c r="K6" s="61"/>
      <c r="L6" s="61"/>
      <c r="M6" s="61"/>
    </row>
    <row r="7" spans="1:12" ht="24" customHeight="1">
      <c r="A7" s="59"/>
      <c r="B7" s="59"/>
      <c r="C7" s="59"/>
      <c r="D7" s="58" t="s">
        <v>73</v>
      </c>
      <c r="E7" s="67">
        <v>124012</v>
      </c>
      <c r="F7" s="67">
        <v>124012</v>
      </c>
      <c r="G7" s="89">
        <v>0</v>
      </c>
      <c r="H7" s="67">
        <v>2512</v>
      </c>
      <c r="I7" s="67">
        <v>2512</v>
      </c>
      <c r="J7" s="92">
        <v>0</v>
      </c>
      <c r="K7" s="61"/>
      <c r="L7" s="61"/>
    </row>
    <row r="8" spans="1:10" ht="24" customHeight="1">
      <c r="A8" s="59"/>
      <c r="B8" s="59"/>
      <c r="C8" s="59"/>
      <c r="D8" s="58" t="s">
        <v>34</v>
      </c>
      <c r="E8" s="67">
        <v>124012</v>
      </c>
      <c r="F8" s="67">
        <v>124012</v>
      </c>
      <c r="G8" s="89">
        <v>0</v>
      </c>
      <c r="H8" s="67">
        <v>2512</v>
      </c>
      <c r="I8" s="67">
        <v>2512</v>
      </c>
      <c r="J8" s="92">
        <v>0</v>
      </c>
    </row>
    <row r="9" spans="1:10" ht="24" customHeight="1">
      <c r="A9" s="59"/>
      <c r="B9" s="59"/>
      <c r="C9" s="59"/>
      <c r="D9" s="58" t="s">
        <v>87</v>
      </c>
      <c r="E9" s="67">
        <v>124012</v>
      </c>
      <c r="F9" s="67">
        <v>124012</v>
      </c>
      <c r="G9" s="89">
        <v>0</v>
      </c>
      <c r="H9" s="67">
        <v>2512</v>
      </c>
      <c r="I9" s="67">
        <v>2512</v>
      </c>
      <c r="J9" s="92">
        <v>0</v>
      </c>
    </row>
    <row r="10" spans="1:10" ht="24" customHeight="1">
      <c r="A10" s="59"/>
      <c r="B10" s="59"/>
      <c r="C10" s="59"/>
      <c r="D10" s="58" t="s">
        <v>92</v>
      </c>
      <c r="E10" s="67">
        <v>124012</v>
      </c>
      <c r="F10" s="67">
        <v>124012</v>
      </c>
      <c r="G10" s="89">
        <v>0</v>
      </c>
      <c r="H10" s="67">
        <v>2512</v>
      </c>
      <c r="I10" s="67">
        <v>2512</v>
      </c>
      <c r="J10" s="92">
        <v>0</v>
      </c>
    </row>
    <row r="11" spans="1:10" ht="24" customHeight="1">
      <c r="A11" s="59" t="s">
        <v>88</v>
      </c>
      <c r="B11" s="59" t="s">
        <v>89</v>
      </c>
      <c r="C11" s="59" t="s">
        <v>90</v>
      </c>
      <c r="D11" s="58" t="s">
        <v>231</v>
      </c>
      <c r="E11" s="67">
        <v>4000</v>
      </c>
      <c r="F11" s="67">
        <v>4000</v>
      </c>
      <c r="G11" s="89">
        <v>0</v>
      </c>
      <c r="H11" s="67">
        <v>0</v>
      </c>
      <c r="I11" s="67">
        <v>0</v>
      </c>
      <c r="J11" s="92">
        <v>0</v>
      </c>
    </row>
    <row r="12" spans="1:10" ht="24" customHeight="1">
      <c r="A12" s="59" t="s">
        <v>88</v>
      </c>
      <c r="B12" s="59" t="s">
        <v>89</v>
      </c>
      <c r="C12" s="59" t="s">
        <v>90</v>
      </c>
      <c r="D12" s="58" t="s">
        <v>232</v>
      </c>
      <c r="E12" s="67">
        <v>9000</v>
      </c>
      <c r="F12" s="67">
        <v>9000</v>
      </c>
      <c r="G12" s="89">
        <v>0</v>
      </c>
      <c r="H12" s="67">
        <v>0</v>
      </c>
      <c r="I12" s="67">
        <v>0</v>
      </c>
      <c r="J12" s="92">
        <v>0</v>
      </c>
    </row>
    <row r="13" spans="1:10" ht="24" customHeight="1">
      <c r="A13" s="59" t="s">
        <v>88</v>
      </c>
      <c r="B13" s="59" t="s">
        <v>89</v>
      </c>
      <c r="C13" s="59" t="s">
        <v>90</v>
      </c>
      <c r="D13" s="58" t="s">
        <v>233</v>
      </c>
      <c r="E13" s="67">
        <v>47000</v>
      </c>
      <c r="F13" s="67">
        <v>47000</v>
      </c>
      <c r="G13" s="89">
        <v>0</v>
      </c>
      <c r="H13" s="67">
        <v>0</v>
      </c>
      <c r="I13" s="67">
        <v>0</v>
      </c>
      <c r="J13" s="92">
        <v>0</v>
      </c>
    </row>
    <row r="14" spans="1:10" ht="24" customHeight="1">
      <c r="A14" s="59" t="s">
        <v>88</v>
      </c>
      <c r="B14" s="59" t="s">
        <v>89</v>
      </c>
      <c r="C14" s="59" t="s">
        <v>90</v>
      </c>
      <c r="D14" s="58" t="s">
        <v>234</v>
      </c>
      <c r="E14" s="67">
        <v>24700</v>
      </c>
      <c r="F14" s="67">
        <v>24700</v>
      </c>
      <c r="G14" s="89">
        <v>0</v>
      </c>
      <c r="H14" s="67">
        <v>2000</v>
      </c>
      <c r="I14" s="67">
        <v>2000</v>
      </c>
      <c r="J14" s="92">
        <v>0</v>
      </c>
    </row>
    <row r="15" spans="1:10" ht="24" customHeight="1">
      <c r="A15" s="59" t="s">
        <v>88</v>
      </c>
      <c r="B15" s="59" t="s">
        <v>89</v>
      </c>
      <c r="C15" s="59" t="s">
        <v>90</v>
      </c>
      <c r="D15" s="58" t="s">
        <v>235</v>
      </c>
      <c r="E15" s="67">
        <v>1000</v>
      </c>
      <c r="F15" s="67">
        <v>1000</v>
      </c>
      <c r="G15" s="89">
        <v>0</v>
      </c>
      <c r="H15" s="67">
        <v>0</v>
      </c>
      <c r="I15" s="67">
        <v>0</v>
      </c>
      <c r="J15" s="92">
        <v>0</v>
      </c>
    </row>
    <row r="16" spans="1:10" ht="24" customHeight="1">
      <c r="A16" s="59" t="s">
        <v>88</v>
      </c>
      <c r="B16" s="59" t="s">
        <v>89</v>
      </c>
      <c r="C16" s="59" t="s">
        <v>90</v>
      </c>
      <c r="D16" s="58" t="s">
        <v>236</v>
      </c>
      <c r="E16" s="67">
        <v>8200</v>
      </c>
      <c r="F16" s="67">
        <v>8200</v>
      </c>
      <c r="G16" s="89">
        <v>0</v>
      </c>
      <c r="H16" s="67">
        <v>0</v>
      </c>
      <c r="I16" s="67">
        <v>0</v>
      </c>
      <c r="J16" s="92">
        <v>0</v>
      </c>
    </row>
    <row r="17" spans="1:10" ht="24" customHeight="1">
      <c r="A17" s="59" t="s">
        <v>88</v>
      </c>
      <c r="B17" s="59" t="s">
        <v>89</v>
      </c>
      <c r="C17" s="59" t="s">
        <v>90</v>
      </c>
      <c r="D17" s="58" t="s">
        <v>237</v>
      </c>
      <c r="E17" s="67">
        <v>7000</v>
      </c>
      <c r="F17" s="67">
        <v>7000</v>
      </c>
      <c r="G17" s="89">
        <v>0</v>
      </c>
      <c r="H17" s="67">
        <v>0</v>
      </c>
      <c r="I17" s="67">
        <v>0</v>
      </c>
      <c r="J17" s="92">
        <v>0</v>
      </c>
    </row>
    <row r="18" spans="1:10" ht="24" customHeight="1">
      <c r="A18" s="59" t="s">
        <v>88</v>
      </c>
      <c r="B18" s="59" t="s">
        <v>89</v>
      </c>
      <c r="C18" s="59" t="s">
        <v>90</v>
      </c>
      <c r="D18" s="58" t="s">
        <v>238</v>
      </c>
      <c r="E18" s="67">
        <v>13000</v>
      </c>
      <c r="F18" s="67">
        <v>13000</v>
      </c>
      <c r="G18" s="89">
        <v>0</v>
      </c>
      <c r="H18" s="67">
        <v>0</v>
      </c>
      <c r="I18" s="67">
        <v>0</v>
      </c>
      <c r="J18" s="92">
        <v>0</v>
      </c>
    </row>
    <row r="19" spans="1:10" ht="24" customHeight="1">
      <c r="A19" s="59" t="s">
        <v>88</v>
      </c>
      <c r="B19" s="59" t="s">
        <v>89</v>
      </c>
      <c r="C19" s="59" t="s">
        <v>90</v>
      </c>
      <c r="D19" s="58" t="s">
        <v>239</v>
      </c>
      <c r="E19" s="67">
        <v>1112</v>
      </c>
      <c r="F19" s="67">
        <v>1112</v>
      </c>
      <c r="G19" s="89">
        <v>0</v>
      </c>
      <c r="H19" s="67">
        <v>512</v>
      </c>
      <c r="I19" s="67">
        <v>512</v>
      </c>
      <c r="J19" s="92">
        <v>0</v>
      </c>
    </row>
    <row r="20" spans="1:10" ht="24" customHeight="1">
      <c r="A20" s="59" t="s">
        <v>88</v>
      </c>
      <c r="B20" s="59" t="s">
        <v>89</v>
      </c>
      <c r="C20" s="59" t="s">
        <v>90</v>
      </c>
      <c r="D20" s="58" t="s">
        <v>240</v>
      </c>
      <c r="E20" s="67">
        <v>3000</v>
      </c>
      <c r="F20" s="67">
        <v>3000</v>
      </c>
      <c r="G20" s="89">
        <v>0</v>
      </c>
      <c r="H20" s="67">
        <v>0</v>
      </c>
      <c r="I20" s="67">
        <v>0</v>
      </c>
      <c r="J20" s="92">
        <v>0</v>
      </c>
    </row>
    <row r="21" spans="1:10" ht="24" customHeight="1">
      <c r="A21" s="59" t="s">
        <v>88</v>
      </c>
      <c r="B21" s="59" t="s">
        <v>89</v>
      </c>
      <c r="C21" s="59" t="s">
        <v>90</v>
      </c>
      <c r="D21" s="58" t="s">
        <v>241</v>
      </c>
      <c r="E21" s="67">
        <v>6000</v>
      </c>
      <c r="F21" s="67">
        <v>6000</v>
      </c>
      <c r="G21" s="89">
        <v>0</v>
      </c>
      <c r="H21" s="67">
        <v>0</v>
      </c>
      <c r="I21" s="67">
        <v>0</v>
      </c>
      <c r="J21" s="92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45" t="s">
        <v>242</v>
      </c>
      <c r="B1" s="45"/>
      <c r="C1" s="73"/>
      <c r="D1" s="73"/>
      <c r="E1" s="60"/>
      <c r="F1" s="60"/>
      <c r="G1" s="60"/>
      <c r="H1" s="60"/>
      <c r="I1" s="60"/>
      <c r="J1" s="60"/>
      <c r="K1" s="60"/>
    </row>
    <row r="2" spans="1:11" ht="18" customHeight="1">
      <c r="A2" s="74" t="s">
        <v>24</v>
      </c>
      <c r="B2" s="74"/>
      <c r="C2" s="74"/>
      <c r="D2" s="74"/>
      <c r="E2" s="74"/>
      <c r="F2" s="74"/>
      <c r="G2" s="74"/>
      <c r="H2" s="74"/>
      <c r="I2" s="60"/>
      <c r="J2" s="60"/>
      <c r="K2" s="60"/>
    </row>
    <row r="3" spans="1:11" ht="18" customHeight="1">
      <c r="A3" s="47" t="s">
        <v>34</v>
      </c>
      <c r="B3" s="47"/>
      <c r="C3" s="60"/>
      <c r="D3" s="60"/>
      <c r="E3" s="60"/>
      <c r="F3" s="60"/>
      <c r="G3" s="60"/>
      <c r="H3" s="84" t="s">
        <v>227</v>
      </c>
      <c r="I3" s="60"/>
      <c r="J3" s="60"/>
      <c r="K3" s="60"/>
    </row>
    <row r="4" spans="1:11" ht="18" customHeight="1">
      <c r="A4" s="75" t="s">
        <v>243</v>
      </c>
      <c r="B4" s="76" t="s">
        <v>244</v>
      </c>
      <c r="C4" s="77" t="s">
        <v>245</v>
      </c>
      <c r="D4" s="78"/>
      <c r="E4" s="85"/>
      <c r="F4" s="85"/>
      <c r="G4" s="85"/>
      <c r="H4" s="78"/>
      <c r="I4" s="60"/>
      <c r="J4" s="60"/>
      <c r="K4" s="60"/>
    </row>
    <row r="5" spans="1:11" ht="18" customHeight="1">
      <c r="A5" s="75"/>
      <c r="B5" s="76"/>
      <c r="C5" s="79" t="s">
        <v>73</v>
      </c>
      <c r="D5" s="31" t="s">
        <v>246</v>
      </c>
      <c r="E5" s="78" t="s">
        <v>247</v>
      </c>
      <c r="F5" s="78"/>
      <c r="G5" s="78"/>
      <c r="H5" s="86" t="s">
        <v>203</v>
      </c>
      <c r="I5" s="60"/>
      <c r="J5" s="60"/>
      <c r="K5" s="60"/>
    </row>
    <row r="6" spans="1:11" ht="25.5" customHeight="1">
      <c r="A6" s="80"/>
      <c r="B6" s="81"/>
      <c r="C6" s="82"/>
      <c r="D6" s="23"/>
      <c r="E6" s="85" t="s">
        <v>83</v>
      </c>
      <c r="F6" s="87" t="s">
        <v>248</v>
      </c>
      <c r="G6" s="87" t="s">
        <v>211</v>
      </c>
      <c r="H6" s="88"/>
      <c r="I6" s="61"/>
      <c r="J6" s="61"/>
      <c r="K6" s="61"/>
    </row>
    <row r="7" spans="1:11" ht="19.5" customHeight="1">
      <c r="A7" s="58"/>
      <c r="B7" s="58" t="s">
        <v>73</v>
      </c>
      <c r="C7" s="67">
        <v>2400</v>
      </c>
      <c r="D7" s="67">
        <v>0</v>
      </c>
      <c r="E7" s="89">
        <v>900</v>
      </c>
      <c r="F7" s="67">
        <v>0</v>
      </c>
      <c r="G7" s="66">
        <v>900</v>
      </c>
      <c r="H7" s="90">
        <v>1500</v>
      </c>
      <c r="I7" s="61"/>
      <c r="J7" s="61"/>
      <c r="K7" s="60"/>
    </row>
    <row r="8" spans="1:11" ht="19.5" customHeight="1">
      <c r="A8" s="58"/>
      <c r="B8" s="58" t="s">
        <v>34</v>
      </c>
      <c r="C8" s="67">
        <v>2400</v>
      </c>
      <c r="D8" s="67">
        <v>0</v>
      </c>
      <c r="E8" s="89">
        <v>900</v>
      </c>
      <c r="F8" s="67">
        <v>0</v>
      </c>
      <c r="G8" s="66">
        <v>900</v>
      </c>
      <c r="H8" s="90">
        <v>1500</v>
      </c>
      <c r="I8" s="60"/>
      <c r="J8" s="60"/>
      <c r="K8" s="60"/>
    </row>
    <row r="9" spans="1:11" ht="19.5" customHeight="1">
      <c r="A9" s="58" t="s">
        <v>91</v>
      </c>
      <c r="B9" s="58" t="s">
        <v>87</v>
      </c>
      <c r="C9" s="67">
        <v>2400</v>
      </c>
      <c r="D9" s="67">
        <v>0</v>
      </c>
      <c r="E9" s="89">
        <v>900</v>
      </c>
      <c r="F9" s="67">
        <v>0</v>
      </c>
      <c r="G9" s="66">
        <v>900</v>
      </c>
      <c r="H9" s="90">
        <v>1500</v>
      </c>
      <c r="I9" s="60"/>
      <c r="J9" s="60"/>
      <c r="K9" s="60"/>
    </row>
    <row r="10" spans="1:11" ht="18" customHeight="1">
      <c r="A10" s="61"/>
      <c r="B10" s="61"/>
      <c r="C10" s="61"/>
      <c r="D10" s="61"/>
      <c r="E10" s="61"/>
      <c r="F10" s="61"/>
      <c r="G10" s="61"/>
      <c r="H10" s="61"/>
      <c r="I10" s="60"/>
      <c r="J10" s="60"/>
      <c r="K10" s="60"/>
    </row>
    <row r="11" spans="1:11" ht="18" customHeight="1">
      <c r="A11" s="61"/>
      <c r="B11" s="61"/>
      <c r="C11" s="61"/>
      <c r="D11" s="61"/>
      <c r="E11" s="61"/>
      <c r="F11" s="61"/>
      <c r="G11" s="61"/>
      <c r="H11" s="61"/>
      <c r="I11" s="60"/>
      <c r="J11" s="60"/>
      <c r="K11" s="60"/>
    </row>
    <row r="12" spans="1:11" ht="18" customHeight="1">
      <c r="A12" s="61"/>
      <c r="B12" s="61"/>
      <c r="C12" s="61"/>
      <c r="D12" s="61"/>
      <c r="E12" s="61"/>
      <c r="F12" s="61"/>
      <c r="G12" s="60"/>
      <c r="H12" s="61"/>
      <c r="I12" s="60"/>
      <c r="J12" s="60"/>
      <c r="K12" s="60"/>
    </row>
    <row r="13" spans="1:11" ht="18" customHeight="1">
      <c r="A13" s="61"/>
      <c r="B13" s="61"/>
      <c r="C13" s="61"/>
      <c r="D13" s="61"/>
      <c r="E13" s="61"/>
      <c r="F13" s="61"/>
      <c r="G13" s="61"/>
      <c r="H13" s="61"/>
      <c r="I13" s="60"/>
      <c r="J13" s="60"/>
      <c r="K13" s="60"/>
    </row>
    <row r="14" spans="1:11" ht="18" customHeight="1">
      <c r="A14" s="61"/>
      <c r="B14" s="61"/>
      <c r="C14" s="61"/>
      <c r="D14" s="61"/>
      <c r="E14" s="61"/>
      <c r="F14" s="61"/>
      <c r="G14" s="61"/>
      <c r="H14" s="60"/>
      <c r="I14" s="60"/>
      <c r="J14" s="60"/>
      <c r="K14" s="60"/>
    </row>
    <row r="15" spans="1:11" ht="18" customHeight="1">
      <c r="A15" s="61"/>
      <c r="B15" s="61"/>
      <c r="C15" s="61"/>
      <c r="D15" s="61"/>
      <c r="E15" s="61"/>
      <c r="F15" s="61"/>
      <c r="G15" s="61"/>
      <c r="H15" s="60"/>
      <c r="I15" s="60"/>
      <c r="J15" s="60"/>
      <c r="K15" s="60"/>
    </row>
    <row r="16" spans="1:11" ht="18" customHeight="1">
      <c r="A16" s="61"/>
      <c r="B16" s="61"/>
      <c r="C16" s="61"/>
      <c r="D16" s="61"/>
      <c r="E16" s="61"/>
      <c r="F16" s="61"/>
      <c r="G16" s="61"/>
      <c r="H16" s="60"/>
      <c r="I16" s="60"/>
      <c r="J16" s="60"/>
      <c r="K16" s="60"/>
    </row>
    <row r="17" spans="1:11" ht="18" customHeight="1">
      <c r="A17" s="61"/>
      <c r="B17" s="61"/>
      <c r="C17" s="61"/>
      <c r="D17" s="61"/>
      <c r="E17" s="61"/>
      <c r="F17" s="61"/>
      <c r="G17" s="61"/>
      <c r="H17" s="60"/>
      <c r="I17" s="60"/>
      <c r="J17" s="60"/>
      <c r="K17" s="60"/>
    </row>
    <row r="18" spans="1:11" ht="18" customHeight="1">
      <c r="A18" s="61"/>
      <c r="B18" s="61"/>
      <c r="C18" s="61"/>
      <c r="D18" s="61"/>
      <c r="E18" s="61"/>
      <c r="F18" s="61"/>
      <c r="G18" s="61"/>
      <c r="H18" s="60"/>
      <c r="I18" s="60"/>
      <c r="J18" s="60"/>
      <c r="K18" s="60"/>
    </row>
    <row r="19" spans="1:11" ht="18" customHeight="1">
      <c r="A19" s="61"/>
      <c r="B19" s="61"/>
      <c r="C19" s="61"/>
      <c r="D19" s="61"/>
      <c r="E19" s="61"/>
      <c r="F19" s="61"/>
      <c r="G19" s="61"/>
      <c r="H19" s="60"/>
      <c r="I19" s="60"/>
      <c r="J19" s="60"/>
      <c r="K19" s="60"/>
    </row>
    <row r="20" spans="1:11" ht="18" customHeight="1">
      <c r="A20" s="60"/>
      <c r="B20" s="61"/>
      <c r="C20" s="61"/>
      <c r="D20" s="61"/>
      <c r="E20" s="61"/>
      <c r="F20" s="61"/>
      <c r="G20" s="61"/>
      <c r="H20" s="60"/>
      <c r="I20" s="60"/>
      <c r="J20" s="60"/>
      <c r="K20" s="60"/>
    </row>
    <row r="21" spans="1:11" ht="18" customHeight="1">
      <c r="A21" s="60"/>
      <c r="B21" s="60"/>
      <c r="C21" s="61"/>
      <c r="D21" s="61"/>
      <c r="E21" s="61"/>
      <c r="F21" s="61"/>
      <c r="G21" s="61"/>
      <c r="H21" s="60"/>
      <c r="I21" s="60"/>
      <c r="J21" s="60"/>
      <c r="K21" s="60"/>
    </row>
    <row r="23" ht="12.75" customHeight="1">
      <c r="C23" s="83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7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4.83203125" style="0" customWidth="1"/>
    <col min="2" max="2" width="7.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36"/>
      <c r="Z1" s="60"/>
    </row>
    <row r="2" spans="1:26" ht="18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60"/>
    </row>
    <row r="3" spans="1:26" ht="18" customHeight="1">
      <c r="A3" s="47" t="s">
        <v>34</v>
      </c>
      <c r="B3" s="47"/>
      <c r="C3" s="47"/>
      <c r="D3" s="47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36" t="s">
        <v>35</v>
      </c>
      <c r="Z3" s="60"/>
    </row>
    <row r="4" spans="1:26" ht="18" customHeight="1">
      <c r="A4" s="48" t="s">
        <v>66</v>
      </c>
      <c r="B4" s="48"/>
      <c r="C4" s="48"/>
      <c r="D4" s="49"/>
      <c r="E4" s="48" t="s">
        <v>67</v>
      </c>
      <c r="F4" s="62" t="s">
        <v>113</v>
      </c>
      <c r="G4" s="62"/>
      <c r="H4" s="62"/>
      <c r="I4" s="62"/>
      <c r="J4" s="62"/>
      <c r="K4" s="62"/>
      <c r="L4" s="62"/>
      <c r="M4" s="62"/>
      <c r="N4" s="62"/>
      <c r="O4" s="62"/>
      <c r="P4" s="48" t="s">
        <v>114</v>
      </c>
      <c r="Q4" s="48"/>
      <c r="R4" s="48"/>
      <c r="S4" s="48"/>
      <c r="T4" s="48"/>
      <c r="U4" s="48"/>
      <c r="V4" s="48"/>
      <c r="W4" s="48"/>
      <c r="X4" s="48"/>
      <c r="Y4" s="48"/>
      <c r="Z4" s="60"/>
    </row>
    <row r="5" spans="1:26" ht="18" customHeight="1">
      <c r="A5" s="50" t="s">
        <v>70</v>
      </c>
      <c r="B5" s="50"/>
      <c r="C5" s="51" t="s">
        <v>71</v>
      </c>
      <c r="D5" s="52" t="s">
        <v>115</v>
      </c>
      <c r="E5" s="48"/>
      <c r="F5" s="48" t="s">
        <v>73</v>
      </c>
      <c r="G5" s="48" t="s">
        <v>249</v>
      </c>
      <c r="H5" s="48"/>
      <c r="I5" s="48"/>
      <c r="J5" s="48" t="s">
        <v>250</v>
      </c>
      <c r="K5" s="48"/>
      <c r="L5" s="48"/>
      <c r="M5" s="48" t="s">
        <v>251</v>
      </c>
      <c r="N5" s="48"/>
      <c r="O5" s="48"/>
      <c r="P5" s="48" t="s">
        <v>73</v>
      </c>
      <c r="Q5" s="48" t="s">
        <v>249</v>
      </c>
      <c r="R5" s="48"/>
      <c r="S5" s="48"/>
      <c r="T5" s="48" t="s">
        <v>250</v>
      </c>
      <c r="U5" s="48"/>
      <c r="V5" s="48"/>
      <c r="W5" s="48" t="s">
        <v>251</v>
      </c>
      <c r="X5" s="48"/>
      <c r="Y5" s="48"/>
      <c r="Z5" s="60"/>
    </row>
    <row r="6" spans="1:26" ht="33.75" customHeight="1">
      <c r="A6" s="53" t="s">
        <v>80</v>
      </c>
      <c r="B6" s="53" t="s">
        <v>81</v>
      </c>
      <c r="C6" s="54"/>
      <c r="D6" s="52"/>
      <c r="E6" s="48"/>
      <c r="F6" s="48"/>
      <c r="G6" s="48" t="s">
        <v>83</v>
      </c>
      <c r="H6" s="48" t="s">
        <v>101</v>
      </c>
      <c r="I6" s="48" t="s">
        <v>117</v>
      </c>
      <c r="J6" s="48" t="s">
        <v>83</v>
      </c>
      <c r="K6" s="48" t="s">
        <v>101</v>
      </c>
      <c r="L6" s="48" t="s">
        <v>117</v>
      </c>
      <c r="M6" s="48" t="s">
        <v>83</v>
      </c>
      <c r="N6" s="48" t="s">
        <v>101</v>
      </c>
      <c r="O6" s="48" t="s">
        <v>117</v>
      </c>
      <c r="P6" s="48"/>
      <c r="Q6" s="48" t="s">
        <v>83</v>
      </c>
      <c r="R6" s="48" t="s">
        <v>101</v>
      </c>
      <c r="S6" s="48" t="s">
        <v>117</v>
      </c>
      <c r="T6" s="48" t="s">
        <v>83</v>
      </c>
      <c r="U6" s="48" t="s">
        <v>101</v>
      </c>
      <c r="V6" s="48" t="s">
        <v>117</v>
      </c>
      <c r="W6" s="48" t="s">
        <v>83</v>
      </c>
      <c r="X6" s="48" t="s">
        <v>101</v>
      </c>
      <c r="Y6" s="48" t="s">
        <v>117</v>
      </c>
      <c r="Z6" s="60"/>
    </row>
    <row r="7" spans="1:26" ht="18" customHeight="1">
      <c r="A7" s="55" t="s">
        <v>86</v>
      </c>
      <c r="B7" s="55" t="s">
        <v>86</v>
      </c>
      <c r="C7" s="56" t="s">
        <v>86</v>
      </c>
      <c r="D7" s="57" t="s">
        <v>86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8">
        <v>10</v>
      </c>
      <c r="O7" s="64">
        <v>11</v>
      </c>
      <c r="P7" s="69">
        <v>12</v>
      </c>
      <c r="Q7" s="70">
        <v>13</v>
      </c>
      <c r="R7" s="71">
        <v>14</v>
      </c>
      <c r="S7" s="72">
        <v>15</v>
      </c>
      <c r="T7" s="69">
        <v>16</v>
      </c>
      <c r="U7" s="72">
        <v>17</v>
      </c>
      <c r="V7" s="71">
        <v>18</v>
      </c>
      <c r="W7" s="70">
        <v>19</v>
      </c>
      <c r="X7" s="71">
        <v>20</v>
      </c>
      <c r="Y7" s="72">
        <v>21</v>
      </c>
      <c r="Z7" s="60"/>
    </row>
    <row r="8" spans="1:26" ht="18" customHeight="1">
      <c r="A8" s="58"/>
      <c r="B8" s="58"/>
      <c r="C8" s="58"/>
      <c r="D8" s="59" t="s">
        <v>73</v>
      </c>
      <c r="E8" s="65">
        <f aca="true" t="shared" si="0" ref="E8:E16">SUM(F8,P8)</f>
        <v>85691</v>
      </c>
      <c r="F8" s="66">
        <f aca="true" t="shared" si="1" ref="F8:F16">SUM(G8,J8,M8)</f>
        <v>85691</v>
      </c>
      <c r="G8" s="67">
        <f aca="true" t="shared" si="2" ref="G8:G16">SUM(H8:I8)</f>
        <v>85691</v>
      </c>
      <c r="H8" s="67">
        <v>83179</v>
      </c>
      <c r="I8" s="66">
        <v>2512</v>
      </c>
      <c r="J8" s="67">
        <f aca="true" t="shared" si="3" ref="J8:J16">SUM(K8:L8)</f>
        <v>0</v>
      </c>
      <c r="K8" s="67">
        <v>0</v>
      </c>
      <c r="L8" s="66">
        <v>0</v>
      </c>
      <c r="M8" s="67">
        <f aca="true" t="shared" si="4" ref="M8:M16">SUM(N8:O8)</f>
        <v>0</v>
      </c>
      <c r="N8" s="67">
        <v>0</v>
      </c>
      <c r="O8" s="66">
        <v>0</v>
      </c>
      <c r="P8" s="66">
        <f aca="true" t="shared" si="5" ref="P8:P16">SUM(Q8,T8,W8)</f>
        <v>0</v>
      </c>
      <c r="Q8" s="67">
        <f aca="true" t="shared" si="6" ref="Q8:Q16">SUM(R8:S8)</f>
        <v>0</v>
      </c>
      <c r="R8" s="67">
        <v>0</v>
      </c>
      <c r="S8" s="66">
        <v>0</v>
      </c>
      <c r="T8" s="67">
        <f aca="true" t="shared" si="7" ref="T8:T16">SUM(U8:V8)</f>
        <v>0</v>
      </c>
      <c r="U8" s="67">
        <v>0</v>
      </c>
      <c r="V8" s="66">
        <v>0</v>
      </c>
      <c r="W8" s="67">
        <f aca="true" t="shared" si="8" ref="W8:W16">SUM(X8:Y8)</f>
        <v>0</v>
      </c>
      <c r="X8" s="67">
        <v>0</v>
      </c>
      <c r="Y8" s="66">
        <v>0</v>
      </c>
      <c r="Z8" s="61"/>
    </row>
    <row r="9" spans="1:26" ht="18" customHeight="1">
      <c r="A9" s="58"/>
      <c r="B9" s="58"/>
      <c r="C9" s="58"/>
      <c r="D9" s="59" t="s">
        <v>34</v>
      </c>
      <c r="E9" s="65">
        <f t="shared" si="0"/>
        <v>85691</v>
      </c>
      <c r="F9" s="66">
        <f t="shared" si="1"/>
        <v>85691</v>
      </c>
      <c r="G9" s="67">
        <f t="shared" si="2"/>
        <v>85691</v>
      </c>
      <c r="H9" s="67">
        <v>83179</v>
      </c>
      <c r="I9" s="66">
        <v>2512</v>
      </c>
      <c r="J9" s="67">
        <f t="shared" si="3"/>
        <v>0</v>
      </c>
      <c r="K9" s="67">
        <v>0</v>
      </c>
      <c r="L9" s="66">
        <v>0</v>
      </c>
      <c r="M9" s="67">
        <f t="shared" si="4"/>
        <v>0</v>
      </c>
      <c r="N9" s="67">
        <v>0</v>
      </c>
      <c r="O9" s="66">
        <v>0</v>
      </c>
      <c r="P9" s="66">
        <f t="shared" si="5"/>
        <v>0</v>
      </c>
      <c r="Q9" s="67">
        <f t="shared" si="6"/>
        <v>0</v>
      </c>
      <c r="R9" s="67">
        <v>0</v>
      </c>
      <c r="S9" s="66">
        <v>0</v>
      </c>
      <c r="T9" s="67">
        <f t="shared" si="7"/>
        <v>0</v>
      </c>
      <c r="U9" s="67">
        <v>0</v>
      </c>
      <c r="V9" s="66">
        <v>0</v>
      </c>
      <c r="W9" s="67">
        <f t="shared" si="8"/>
        <v>0</v>
      </c>
      <c r="X9" s="67">
        <v>0</v>
      </c>
      <c r="Y9" s="66">
        <v>0</v>
      </c>
      <c r="Z9" s="60"/>
    </row>
    <row r="10" spans="1:26" ht="18" customHeight="1">
      <c r="A10" s="58"/>
      <c r="B10" s="58"/>
      <c r="C10" s="58"/>
      <c r="D10" s="59" t="s">
        <v>252</v>
      </c>
      <c r="E10" s="65">
        <f t="shared" si="0"/>
        <v>82892</v>
      </c>
      <c r="F10" s="66">
        <f t="shared" si="1"/>
        <v>82892</v>
      </c>
      <c r="G10" s="67">
        <f t="shared" si="2"/>
        <v>82892</v>
      </c>
      <c r="H10" s="67">
        <v>82892</v>
      </c>
      <c r="I10" s="66">
        <v>0</v>
      </c>
      <c r="J10" s="67">
        <f t="shared" si="3"/>
        <v>0</v>
      </c>
      <c r="K10" s="67">
        <v>0</v>
      </c>
      <c r="L10" s="66">
        <v>0</v>
      </c>
      <c r="M10" s="67">
        <f t="shared" si="4"/>
        <v>0</v>
      </c>
      <c r="N10" s="67">
        <v>0</v>
      </c>
      <c r="O10" s="66">
        <v>0</v>
      </c>
      <c r="P10" s="66">
        <f t="shared" si="5"/>
        <v>0</v>
      </c>
      <c r="Q10" s="67">
        <f t="shared" si="6"/>
        <v>0</v>
      </c>
      <c r="R10" s="67">
        <v>0</v>
      </c>
      <c r="S10" s="66">
        <v>0</v>
      </c>
      <c r="T10" s="67">
        <f t="shared" si="7"/>
        <v>0</v>
      </c>
      <c r="U10" s="67">
        <v>0</v>
      </c>
      <c r="V10" s="66">
        <v>0</v>
      </c>
      <c r="W10" s="67">
        <f t="shared" si="8"/>
        <v>0</v>
      </c>
      <c r="X10" s="67">
        <v>0</v>
      </c>
      <c r="Y10" s="66">
        <v>0</v>
      </c>
      <c r="Z10" s="60"/>
    </row>
    <row r="11" spans="1:26" ht="18" customHeight="1">
      <c r="A11" s="58" t="s">
        <v>253</v>
      </c>
      <c r="B11" s="58" t="s">
        <v>254</v>
      </c>
      <c r="C11" s="58" t="s">
        <v>91</v>
      </c>
      <c r="D11" s="59" t="s">
        <v>255</v>
      </c>
      <c r="E11" s="65">
        <f t="shared" si="0"/>
        <v>67350</v>
      </c>
      <c r="F11" s="66">
        <f t="shared" si="1"/>
        <v>67350</v>
      </c>
      <c r="G11" s="67">
        <f t="shared" si="2"/>
        <v>67350</v>
      </c>
      <c r="H11" s="67">
        <v>67350</v>
      </c>
      <c r="I11" s="66">
        <v>0</v>
      </c>
      <c r="J11" s="67">
        <f t="shared" si="3"/>
        <v>0</v>
      </c>
      <c r="K11" s="67">
        <v>0</v>
      </c>
      <c r="L11" s="66">
        <v>0</v>
      </c>
      <c r="M11" s="67">
        <f t="shared" si="4"/>
        <v>0</v>
      </c>
      <c r="N11" s="67">
        <v>0</v>
      </c>
      <c r="O11" s="66">
        <v>0</v>
      </c>
      <c r="P11" s="66">
        <f t="shared" si="5"/>
        <v>0</v>
      </c>
      <c r="Q11" s="67">
        <f t="shared" si="6"/>
        <v>0</v>
      </c>
      <c r="R11" s="67">
        <v>0</v>
      </c>
      <c r="S11" s="66">
        <v>0</v>
      </c>
      <c r="T11" s="67">
        <f t="shared" si="7"/>
        <v>0</v>
      </c>
      <c r="U11" s="67">
        <v>0</v>
      </c>
      <c r="V11" s="66">
        <v>0</v>
      </c>
      <c r="W11" s="67">
        <f t="shared" si="8"/>
        <v>0</v>
      </c>
      <c r="X11" s="67">
        <v>0</v>
      </c>
      <c r="Y11" s="66">
        <v>0</v>
      </c>
      <c r="Z11" s="60"/>
    </row>
    <row r="12" spans="1:26" ht="18" customHeight="1">
      <c r="A12" s="58" t="s">
        <v>253</v>
      </c>
      <c r="B12" s="58" t="s">
        <v>256</v>
      </c>
      <c r="C12" s="58" t="s">
        <v>91</v>
      </c>
      <c r="D12" s="59" t="s">
        <v>257</v>
      </c>
      <c r="E12" s="65">
        <f t="shared" si="0"/>
        <v>15542</v>
      </c>
      <c r="F12" s="66">
        <f t="shared" si="1"/>
        <v>15542</v>
      </c>
      <c r="G12" s="67">
        <f t="shared" si="2"/>
        <v>15542</v>
      </c>
      <c r="H12" s="67">
        <v>15542</v>
      </c>
      <c r="I12" s="66">
        <v>0</v>
      </c>
      <c r="J12" s="67">
        <f t="shared" si="3"/>
        <v>0</v>
      </c>
      <c r="K12" s="67">
        <v>0</v>
      </c>
      <c r="L12" s="66">
        <v>0</v>
      </c>
      <c r="M12" s="67">
        <f t="shared" si="4"/>
        <v>0</v>
      </c>
      <c r="N12" s="67">
        <v>0</v>
      </c>
      <c r="O12" s="66">
        <v>0</v>
      </c>
      <c r="P12" s="66">
        <f t="shared" si="5"/>
        <v>0</v>
      </c>
      <c r="Q12" s="67">
        <f t="shared" si="6"/>
        <v>0</v>
      </c>
      <c r="R12" s="67">
        <v>0</v>
      </c>
      <c r="S12" s="66">
        <v>0</v>
      </c>
      <c r="T12" s="67">
        <f t="shared" si="7"/>
        <v>0</v>
      </c>
      <c r="U12" s="67">
        <v>0</v>
      </c>
      <c r="V12" s="66">
        <v>0</v>
      </c>
      <c r="W12" s="67">
        <f t="shared" si="8"/>
        <v>0</v>
      </c>
      <c r="X12" s="67">
        <v>0</v>
      </c>
      <c r="Y12" s="66">
        <v>0</v>
      </c>
      <c r="Z12" s="60"/>
    </row>
    <row r="13" spans="1:26" ht="18" customHeight="1">
      <c r="A13" s="58"/>
      <c r="B13" s="58"/>
      <c r="C13" s="58"/>
      <c r="D13" s="59" t="s">
        <v>258</v>
      </c>
      <c r="E13" s="65">
        <f t="shared" si="0"/>
        <v>2512</v>
      </c>
      <c r="F13" s="66">
        <f t="shared" si="1"/>
        <v>2512</v>
      </c>
      <c r="G13" s="67">
        <f t="shared" si="2"/>
        <v>2512</v>
      </c>
      <c r="H13" s="67">
        <v>0</v>
      </c>
      <c r="I13" s="66">
        <v>2512</v>
      </c>
      <c r="J13" s="67">
        <f t="shared" si="3"/>
        <v>0</v>
      </c>
      <c r="K13" s="67">
        <v>0</v>
      </c>
      <c r="L13" s="66">
        <v>0</v>
      </c>
      <c r="M13" s="67">
        <f t="shared" si="4"/>
        <v>0</v>
      </c>
      <c r="N13" s="67">
        <v>0</v>
      </c>
      <c r="O13" s="66">
        <v>0</v>
      </c>
      <c r="P13" s="66">
        <f t="shared" si="5"/>
        <v>0</v>
      </c>
      <c r="Q13" s="67">
        <f t="shared" si="6"/>
        <v>0</v>
      </c>
      <c r="R13" s="67">
        <v>0</v>
      </c>
      <c r="S13" s="66">
        <v>0</v>
      </c>
      <c r="T13" s="67">
        <f t="shared" si="7"/>
        <v>0</v>
      </c>
      <c r="U13" s="67">
        <v>0</v>
      </c>
      <c r="V13" s="66">
        <v>0</v>
      </c>
      <c r="W13" s="67">
        <f t="shared" si="8"/>
        <v>0</v>
      </c>
      <c r="X13" s="67">
        <v>0</v>
      </c>
      <c r="Y13" s="66">
        <v>0</v>
      </c>
      <c r="Z13" s="60"/>
    </row>
    <row r="14" spans="1:26" ht="18" customHeight="1">
      <c r="A14" s="58" t="s">
        <v>259</v>
      </c>
      <c r="B14" s="58" t="s">
        <v>260</v>
      </c>
      <c r="C14" s="58" t="s">
        <v>91</v>
      </c>
      <c r="D14" s="59" t="s">
        <v>261</v>
      </c>
      <c r="E14" s="65">
        <f t="shared" si="0"/>
        <v>2512</v>
      </c>
      <c r="F14" s="66">
        <f t="shared" si="1"/>
        <v>2512</v>
      </c>
      <c r="G14" s="67">
        <f t="shared" si="2"/>
        <v>2512</v>
      </c>
      <c r="H14" s="67">
        <v>0</v>
      </c>
      <c r="I14" s="66">
        <v>2512</v>
      </c>
      <c r="J14" s="67">
        <f t="shared" si="3"/>
        <v>0</v>
      </c>
      <c r="K14" s="67">
        <v>0</v>
      </c>
      <c r="L14" s="66">
        <v>0</v>
      </c>
      <c r="M14" s="67">
        <f t="shared" si="4"/>
        <v>0</v>
      </c>
      <c r="N14" s="67">
        <v>0</v>
      </c>
      <c r="O14" s="66">
        <v>0</v>
      </c>
      <c r="P14" s="66">
        <f t="shared" si="5"/>
        <v>0</v>
      </c>
      <c r="Q14" s="67">
        <f t="shared" si="6"/>
        <v>0</v>
      </c>
      <c r="R14" s="67">
        <v>0</v>
      </c>
      <c r="S14" s="66">
        <v>0</v>
      </c>
      <c r="T14" s="67">
        <f t="shared" si="7"/>
        <v>0</v>
      </c>
      <c r="U14" s="67">
        <v>0</v>
      </c>
      <c r="V14" s="66">
        <v>0</v>
      </c>
      <c r="W14" s="67">
        <f t="shared" si="8"/>
        <v>0</v>
      </c>
      <c r="X14" s="67">
        <v>0</v>
      </c>
      <c r="Y14" s="66">
        <v>0</v>
      </c>
      <c r="Z14" s="60"/>
    </row>
    <row r="15" spans="1:26" ht="18" customHeight="1">
      <c r="A15" s="58"/>
      <c r="B15" s="58"/>
      <c r="C15" s="58"/>
      <c r="D15" s="59" t="s">
        <v>170</v>
      </c>
      <c r="E15" s="65">
        <f t="shared" si="0"/>
        <v>287</v>
      </c>
      <c r="F15" s="66">
        <f t="shared" si="1"/>
        <v>287</v>
      </c>
      <c r="G15" s="67">
        <f t="shared" si="2"/>
        <v>287</v>
      </c>
      <c r="H15" s="67">
        <v>287</v>
      </c>
      <c r="I15" s="66">
        <v>0</v>
      </c>
      <c r="J15" s="67">
        <f t="shared" si="3"/>
        <v>0</v>
      </c>
      <c r="K15" s="67">
        <v>0</v>
      </c>
      <c r="L15" s="66">
        <v>0</v>
      </c>
      <c r="M15" s="67">
        <f t="shared" si="4"/>
        <v>0</v>
      </c>
      <c r="N15" s="67">
        <v>0</v>
      </c>
      <c r="O15" s="66">
        <v>0</v>
      </c>
      <c r="P15" s="66">
        <f t="shared" si="5"/>
        <v>0</v>
      </c>
      <c r="Q15" s="67">
        <f t="shared" si="6"/>
        <v>0</v>
      </c>
      <c r="R15" s="67">
        <v>0</v>
      </c>
      <c r="S15" s="66">
        <v>0</v>
      </c>
      <c r="T15" s="67">
        <f t="shared" si="7"/>
        <v>0</v>
      </c>
      <c r="U15" s="67">
        <v>0</v>
      </c>
      <c r="V15" s="66">
        <v>0</v>
      </c>
      <c r="W15" s="67">
        <f t="shared" si="8"/>
        <v>0</v>
      </c>
      <c r="X15" s="67">
        <v>0</v>
      </c>
      <c r="Y15" s="66">
        <v>0</v>
      </c>
      <c r="Z15" s="60"/>
    </row>
    <row r="16" spans="1:26" ht="18" customHeight="1">
      <c r="A16" s="58" t="s">
        <v>262</v>
      </c>
      <c r="B16" s="58" t="s">
        <v>263</v>
      </c>
      <c r="C16" s="58" t="s">
        <v>91</v>
      </c>
      <c r="D16" s="59" t="s">
        <v>264</v>
      </c>
      <c r="E16" s="65">
        <f t="shared" si="0"/>
        <v>287</v>
      </c>
      <c r="F16" s="66">
        <f t="shared" si="1"/>
        <v>287</v>
      </c>
      <c r="G16" s="67">
        <f t="shared" si="2"/>
        <v>287</v>
      </c>
      <c r="H16" s="67">
        <v>287</v>
      </c>
      <c r="I16" s="66">
        <v>0</v>
      </c>
      <c r="J16" s="67">
        <f t="shared" si="3"/>
        <v>0</v>
      </c>
      <c r="K16" s="67">
        <v>0</v>
      </c>
      <c r="L16" s="66">
        <v>0</v>
      </c>
      <c r="M16" s="67">
        <f t="shared" si="4"/>
        <v>0</v>
      </c>
      <c r="N16" s="67">
        <v>0</v>
      </c>
      <c r="O16" s="66">
        <v>0</v>
      </c>
      <c r="P16" s="66">
        <f t="shared" si="5"/>
        <v>0</v>
      </c>
      <c r="Q16" s="67">
        <f t="shared" si="6"/>
        <v>0</v>
      </c>
      <c r="R16" s="67">
        <v>0</v>
      </c>
      <c r="S16" s="66">
        <v>0</v>
      </c>
      <c r="T16" s="67">
        <f t="shared" si="7"/>
        <v>0</v>
      </c>
      <c r="U16" s="67">
        <v>0</v>
      </c>
      <c r="V16" s="66">
        <v>0</v>
      </c>
      <c r="W16" s="67">
        <f t="shared" si="8"/>
        <v>0</v>
      </c>
      <c r="X16" s="67">
        <v>0</v>
      </c>
      <c r="Y16" s="66">
        <v>0</v>
      </c>
      <c r="Z16" s="60"/>
    </row>
    <row r="17" spans="1:26" ht="18" customHeight="1">
      <c r="A17" s="60"/>
      <c r="B17" s="60"/>
      <c r="C17" s="60"/>
      <c r="D17" s="61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5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J40" sqref="J40"/>
    </sheetView>
  </sheetViews>
  <sheetFormatPr defaultColWidth="9.33203125" defaultRowHeight="11.25"/>
  <sheetData>
    <row r="1" spans="1:8" ht="12.75">
      <c r="A1" s="1" t="s">
        <v>265</v>
      </c>
      <c r="B1" s="2"/>
      <c r="C1" s="2"/>
      <c r="D1" s="2"/>
      <c r="E1" s="2"/>
      <c r="F1" s="2"/>
      <c r="G1" s="2"/>
      <c r="H1" s="16"/>
    </row>
    <row r="2" spans="1:8" ht="21.75">
      <c r="A2" s="3" t="s">
        <v>28</v>
      </c>
      <c r="B2" s="3"/>
      <c r="C2" s="3"/>
      <c r="D2" s="3"/>
      <c r="E2" s="3"/>
      <c r="F2" s="3"/>
      <c r="G2" s="3"/>
      <c r="H2" s="3"/>
    </row>
    <row r="3" spans="1:8" ht="13.5">
      <c r="A3" s="4"/>
      <c r="B3" s="4"/>
      <c r="C3" s="4"/>
      <c r="D3" s="4"/>
      <c r="E3" s="4"/>
      <c r="F3" s="17"/>
      <c r="G3" s="17"/>
      <c r="H3" s="18" t="s">
        <v>35</v>
      </c>
    </row>
    <row r="4" spans="1:8" ht="12.75">
      <c r="A4" s="5" t="s">
        <v>66</v>
      </c>
      <c r="B4" s="5"/>
      <c r="C4" s="5"/>
      <c r="D4" s="6"/>
      <c r="E4" s="19"/>
      <c r="F4" s="20" t="s">
        <v>266</v>
      </c>
      <c r="G4" s="20"/>
      <c r="H4" s="20"/>
    </row>
    <row r="5" spans="1:8" ht="12.75">
      <c r="A5" s="7" t="s">
        <v>70</v>
      </c>
      <c r="B5" s="8"/>
      <c r="C5" s="9"/>
      <c r="D5" s="10" t="s">
        <v>71</v>
      </c>
      <c r="E5" s="21" t="s">
        <v>115</v>
      </c>
      <c r="F5" s="22" t="s">
        <v>73</v>
      </c>
      <c r="G5" s="22" t="s">
        <v>101</v>
      </c>
      <c r="H5" s="20" t="s">
        <v>117</v>
      </c>
    </row>
    <row r="6" spans="1:8" ht="12.75">
      <c r="A6" s="11" t="s">
        <v>80</v>
      </c>
      <c r="B6" s="12" t="s">
        <v>81</v>
      </c>
      <c r="C6" s="13" t="s">
        <v>82</v>
      </c>
      <c r="D6" s="14"/>
      <c r="E6" s="23"/>
      <c r="F6" s="24"/>
      <c r="G6" s="24"/>
      <c r="H6" s="25"/>
    </row>
    <row r="7" spans="1:8" ht="12.75">
      <c r="A7" s="15"/>
      <c r="B7" s="15"/>
      <c r="C7" s="15"/>
      <c r="D7" s="15"/>
      <c r="E7" s="15" t="s">
        <v>73</v>
      </c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J40" sqref="J40"/>
    </sheetView>
  </sheetViews>
  <sheetFormatPr defaultColWidth="9.33203125" defaultRowHeight="11.25"/>
  <sheetData>
    <row r="1" spans="1:8" ht="13.5">
      <c r="A1" s="28" t="s">
        <v>267</v>
      </c>
      <c r="B1" s="28"/>
      <c r="C1" s="28"/>
      <c r="D1" s="28"/>
      <c r="E1" s="35"/>
      <c r="F1" s="28"/>
      <c r="G1" s="28"/>
      <c r="H1" s="36"/>
    </row>
    <row r="2" spans="1:8" ht="21.75">
      <c r="A2" s="3" t="s">
        <v>30</v>
      </c>
      <c r="B2" s="3"/>
      <c r="C2" s="3"/>
      <c r="D2" s="3"/>
      <c r="E2" s="3"/>
      <c r="F2" s="3"/>
      <c r="G2" s="3"/>
      <c r="H2" s="3"/>
    </row>
    <row r="3" spans="1:8" ht="13.5">
      <c r="A3" s="17" t="s">
        <v>268</v>
      </c>
      <c r="B3" s="29"/>
      <c r="C3" s="29"/>
      <c r="D3" s="29"/>
      <c r="E3" s="29"/>
      <c r="F3" s="29"/>
      <c r="G3" s="29"/>
      <c r="H3" s="18" t="s">
        <v>35</v>
      </c>
    </row>
    <row r="4" spans="1:8" ht="12.75">
      <c r="A4" s="21" t="s">
        <v>243</v>
      </c>
      <c r="B4" s="21" t="s">
        <v>244</v>
      </c>
      <c r="C4" s="20" t="s">
        <v>269</v>
      </c>
      <c r="D4" s="20"/>
      <c r="E4" s="20"/>
      <c r="F4" s="20"/>
      <c r="G4" s="20"/>
      <c r="H4" s="20"/>
    </row>
    <row r="5" spans="1:8" ht="12.75">
      <c r="A5" s="21"/>
      <c r="B5" s="21"/>
      <c r="C5" s="30" t="s">
        <v>73</v>
      </c>
      <c r="D5" s="31" t="s">
        <v>198</v>
      </c>
      <c r="E5" s="37" t="s">
        <v>247</v>
      </c>
      <c r="F5" s="38"/>
      <c r="G5" s="38"/>
      <c r="H5" s="39" t="s">
        <v>203</v>
      </c>
    </row>
    <row r="6" spans="1:8" ht="25.5">
      <c r="A6" s="23"/>
      <c r="B6" s="23"/>
      <c r="C6" s="32"/>
      <c r="D6" s="24"/>
      <c r="E6" s="40" t="s">
        <v>83</v>
      </c>
      <c r="F6" s="41" t="s">
        <v>248</v>
      </c>
      <c r="G6" s="42" t="s">
        <v>270</v>
      </c>
      <c r="H6" s="43"/>
    </row>
    <row r="7" spans="1:8" ht="12.75">
      <c r="A7" s="15"/>
      <c r="B7" s="33"/>
      <c r="C7" s="27"/>
      <c r="D7" s="34"/>
      <c r="E7" s="34"/>
      <c r="F7" s="34"/>
      <c r="G7" s="26"/>
      <c r="H7" s="4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J40" sqref="J40"/>
    </sheetView>
  </sheetViews>
  <sheetFormatPr defaultColWidth="9.33203125" defaultRowHeight="11.25"/>
  <sheetData>
    <row r="1" spans="1:8" ht="12.75">
      <c r="A1" s="1" t="s">
        <v>271</v>
      </c>
      <c r="B1" s="2"/>
      <c r="C1" s="2"/>
      <c r="D1" s="2"/>
      <c r="E1" s="2"/>
      <c r="F1" s="2"/>
      <c r="G1" s="2"/>
      <c r="H1" s="16"/>
    </row>
    <row r="2" spans="1:8" ht="21.75">
      <c r="A2" s="3" t="s">
        <v>32</v>
      </c>
      <c r="B2" s="3"/>
      <c r="C2" s="3"/>
      <c r="D2" s="3"/>
      <c r="E2" s="3"/>
      <c r="F2" s="3"/>
      <c r="G2" s="3"/>
      <c r="H2" s="3"/>
    </row>
    <row r="3" spans="1:8" ht="13.5">
      <c r="A3" s="4" t="s">
        <v>268</v>
      </c>
      <c r="B3" s="4"/>
      <c r="C3" s="4"/>
      <c r="D3" s="4"/>
      <c r="E3" s="4"/>
      <c r="F3" s="17"/>
      <c r="G3" s="17"/>
      <c r="H3" s="18" t="s">
        <v>35</v>
      </c>
    </row>
    <row r="4" spans="1:8" ht="12.75">
      <c r="A4" s="5" t="s">
        <v>66</v>
      </c>
      <c r="B4" s="5"/>
      <c r="C4" s="5"/>
      <c r="D4" s="6"/>
      <c r="E4" s="19"/>
      <c r="F4" s="20" t="s">
        <v>272</v>
      </c>
      <c r="G4" s="20"/>
      <c r="H4" s="20"/>
    </row>
    <row r="5" spans="1:8" ht="12.75">
      <c r="A5" s="7" t="s">
        <v>70</v>
      </c>
      <c r="B5" s="8"/>
      <c r="C5" s="9"/>
      <c r="D5" s="10" t="s">
        <v>71</v>
      </c>
      <c r="E5" s="21" t="s">
        <v>115</v>
      </c>
      <c r="F5" s="22" t="s">
        <v>73</v>
      </c>
      <c r="G5" s="22" t="s">
        <v>101</v>
      </c>
      <c r="H5" s="20" t="s">
        <v>117</v>
      </c>
    </row>
    <row r="6" spans="1:8" ht="12.75">
      <c r="A6" s="11" t="s">
        <v>80</v>
      </c>
      <c r="B6" s="12" t="s">
        <v>81</v>
      </c>
      <c r="C6" s="13" t="s">
        <v>82</v>
      </c>
      <c r="D6" s="14"/>
      <c r="E6" s="23"/>
      <c r="F6" s="24"/>
      <c r="G6" s="24"/>
      <c r="H6" s="25"/>
    </row>
    <row r="7" spans="1:8" ht="12.75">
      <c r="A7" s="15"/>
      <c r="B7" s="15"/>
      <c r="C7" s="15"/>
      <c r="D7" s="15"/>
      <c r="E7" s="15"/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G14" sqref="G14"/>
    </sheetView>
  </sheetViews>
  <sheetFormatPr defaultColWidth="9.16015625" defaultRowHeight="18" customHeight="1"/>
  <cols>
    <col min="1" max="1" width="41" style="136" customWidth="1"/>
    <col min="2" max="3" width="16.16015625" style="136" customWidth="1"/>
    <col min="4" max="4" width="13.16015625" style="136" customWidth="1"/>
    <col min="5" max="5" width="41" style="136" customWidth="1"/>
    <col min="6" max="7" width="16.16015625" style="136" customWidth="1"/>
    <col min="8" max="8" width="13.16015625" style="136" customWidth="1"/>
    <col min="9" max="254" width="9.16015625" style="136" customWidth="1"/>
  </cols>
  <sheetData>
    <row r="1" spans="1:8" ht="18" customHeight="1">
      <c r="A1" s="137" t="s">
        <v>33</v>
      </c>
      <c r="B1" s="138"/>
      <c r="C1" s="138"/>
      <c r="D1" s="138"/>
      <c r="E1" s="138"/>
      <c r="F1" s="138"/>
      <c r="G1" s="138"/>
      <c r="H1" s="36"/>
    </row>
    <row r="2" spans="1:8" ht="18" customHeight="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34</v>
      </c>
      <c r="B3" s="139"/>
      <c r="C3" s="139"/>
      <c r="D3" s="139"/>
      <c r="E3" s="156"/>
      <c r="F3" s="156"/>
      <c r="G3" s="156"/>
      <c r="H3" s="36" t="s">
        <v>35</v>
      </c>
    </row>
    <row r="4" spans="1:8" ht="30" customHeight="1">
      <c r="A4" s="179" t="s">
        <v>36</v>
      </c>
      <c r="B4" s="180"/>
      <c r="C4" s="180"/>
      <c r="D4" s="180"/>
      <c r="E4" s="179" t="s">
        <v>37</v>
      </c>
      <c r="F4" s="180"/>
      <c r="G4" s="180"/>
      <c r="H4" s="193"/>
    </row>
    <row r="5" spans="1:8" ht="30" customHeight="1">
      <c r="A5" s="181" t="s">
        <v>38</v>
      </c>
      <c r="B5" s="101" t="s">
        <v>39</v>
      </c>
      <c r="C5" s="101" t="s">
        <v>40</v>
      </c>
      <c r="D5" s="182" t="s">
        <v>41</v>
      </c>
      <c r="E5" s="181" t="s">
        <v>38</v>
      </c>
      <c r="F5" s="101" t="s">
        <v>39</v>
      </c>
      <c r="G5" s="101" t="s">
        <v>40</v>
      </c>
      <c r="H5" s="194" t="s">
        <v>41</v>
      </c>
    </row>
    <row r="6" spans="1:8" ht="30" customHeight="1">
      <c r="A6" s="143" t="s">
        <v>42</v>
      </c>
      <c r="B6" s="144">
        <v>85691</v>
      </c>
      <c r="C6" s="66">
        <v>86640</v>
      </c>
      <c r="D6" s="145">
        <f aca="true" t="shared" si="0" ref="D6:D11">IF(AND(C6&lt;&gt;0,TYPE(C6)=1),(B6-C6)/C6*100,0)</f>
        <v>-1.09533702677747</v>
      </c>
      <c r="E6" s="159" t="s">
        <v>43</v>
      </c>
      <c r="F6" s="191">
        <v>67350</v>
      </c>
      <c r="G6" s="144">
        <v>68798</v>
      </c>
      <c r="H6" s="149">
        <f aca="true" t="shared" si="1" ref="H6:H12">IF(AND(G6&lt;&gt;0,TYPE(G6)=1),(F6-G6)/G6*100,0)</f>
        <v>-2.104712346289136</v>
      </c>
    </row>
    <row r="7" spans="1:8" ht="30" customHeight="1">
      <c r="A7" s="183" t="s">
        <v>44</v>
      </c>
      <c r="B7" s="184">
        <v>121500</v>
      </c>
      <c r="C7" s="160">
        <v>82400</v>
      </c>
      <c r="D7" s="145">
        <f t="shared" si="0"/>
        <v>47.45145631067961</v>
      </c>
      <c r="E7" s="61" t="s">
        <v>45</v>
      </c>
      <c r="F7" s="191">
        <v>15542</v>
      </c>
      <c r="G7" s="144">
        <v>15533</v>
      </c>
      <c r="H7" s="149">
        <f t="shared" si="1"/>
        <v>0.057941157535569436</v>
      </c>
    </row>
    <row r="8" spans="1:8" ht="30" customHeight="1">
      <c r="A8" s="159" t="s">
        <v>46</v>
      </c>
      <c r="B8" s="185">
        <v>0</v>
      </c>
      <c r="C8" s="186">
        <v>0</v>
      </c>
      <c r="D8" s="149">
        <f t="shared" si="0"/>
        <v>0</v>
      </c>
      <c r="E8" s="159" t="s">
        <v>47</v>
      </c>
      <c r="F8" s="191">
        <v>287</v>
      </c>
      <c r="G8" s="144">
        <v>309</v>
      </c>
      <c r="H8" s="149">
        <f t="shared" si="1"/>
        <v>-7.119741100323624</v>
      </c>
    </row>
    <row r="9" spans="1:8" ht="30" customHeight="1">
      <c r="A9" s="159" t="s">
        <v>48</v>
      </c>
      <c r="B9" s="187">
        <v>0</v>
      </c>
      <c r="C9" s="188">
        <v>0</v>
      </c>
      <c r="D9" s="149">
        <f t="shared" si="0"/>
        <v>0</v>
      </c>
      <c r="E9" s="159" t="s">
        <v>49</v>
      </c>
      <c r="F9" s="67">
        <v>124012</v>
      </c>
      <c r="G9" s="66">
        <v>84400</v>
      </c>
      <c r="H9" s="149">
        <f t="shared" si="1"/>
        <v>46.93364928909953</v>
      </c>
    </row>
    <row r="10" spans="1:8" ht="30" customHeight="1">
      <c r="A10" s="159" t="s">
        <v>50</v>
      </c>
      <c r="B10" s="189">
        <v>0</v>
      </c>
      <c r="C10" s="190">
        <v>0</v>
      </c>
      <c r="D10" s="149">
        <f t="shared" si="0"/>
        <v>0</v>
      </c>
      <c r="E10" s="143" t="s">
        <v>51</v>
      </c>
      <c r="F10" s="162"/>
      <c r="G10" s="162"/>
      <c r="H10" s="149">
        <f t="shared" si="1"/>
        <v>0</v>
      </c>
    </row>
    <row r="11" spans="1:10" ht="30" customHeight="1">
      <c r="A11" s="159" t="s">
        <v>52</v>
      </c>
      <c r="B11" s="187">
        <v>0</v>
      </c>
      <c r="C11" s="188">
        <v>0</v>
      </c>
      <c r="D11" s="149">
        <f t="shared" si="0"/>
        <v>0</v>
      </c>
      <c r="E11" s="143" t="s">
        <v>53</v>
      </c>
      <c r="F11" s="66"/>
      <c r="G11" s="66"/>
      <c r="H11" s="149">
        <f t="shared" si="1"/>
        <v>0</v>
      </c>
      <c r="I11" s="164"/>
      <c r="J11" s="164"/>
    </row>
    <row r="12" spans="1:10" ht="30" customHeight="1">
      <c r="A12" s="143"/>
      <c r="B12" s="162"/>
      <c r="C12" s="162"/>
      <c r="D12" s="145"/>
      <c r="E12" s="143" t="s">
        <v>54</v>
      </c>
      <c r="F12" s="66"/>
      <c r="G12" s="66"/>
      <c r="H12" s="149">
        <f t="shared" si="1"/>
        <v>0</v>
      </c>
      <c r="I12" s="164"/>
      <c r="J12" s="164"/>
    </row>
    <row r="13" spans="1:10" ht="30" customHeight="1">
      <c r="A13" s="143"/>
      <c r="B13" s="155"/>
      <c r="C13" s="155"/>
      <c r="D13" s="154"/>
      <c r="E13" s="143"/>
      <c r="F13" s="155"/>
      <c r="G13" s="155"/>
      <c r="H13" s="154"/>
      <c r="I13" s="164"/>
      <c r="J13" s="164"/>
    </row>
    <row r="14" spans="1:10" ht="30" customHeight="1">
      <c r="A14" s="140" t="s">
        <v>55</v>
      </c>
      <c r="B14" s="163">
        <f>SUM(B6:B11)</f>
        <v>207191</v>
      </c>
      <c r="C14" s="163">
        <f>SUM(C6:C11)</f>
        <v>169040</v>
      </c>
      <c r="D14" s="145">
        <f>IF(AND(C14&lt;&gt;0,TYPE(C14)=1),(B14-C14)/C14*100,0)</f>
        <v>22.569214387127307</v>
      </c>
      <c r="E14" s="140" t="s">
        <v>56</v>
      </c>
      <c r="F14" s="163">
        <f>SUM(F6:F10)</f>
        <v>207191</v>
      </c>
      <c r="G14" s="163">
        <f>SUM(G6:G10)</f>
        <v>169040</v>
      </c>
      <c r="H14" s="145">
        <f>IF(AND(G14&lt;&gt;0,TYPE(G14)=1),(F14-G14)/G14*100,0)</f>
        <v>22.569214387127307</v>
      </c>
      <c r="I14" s="164"/>
      <c r="J14" s="164"/>
    </row>
    <row r="15" spans="1:9" ht="30" customHeight="1">
      <c r="A15" s="159" t="s">
        <v>57</v>
      </c>
      <c r="B15" s="191">
        <v>0</v>
      </c>
      <c r="C15" s="144">
        <v>0</v>
      </c>
      <c r="D15" s="149">
        <f>IF(AND(C15&lt;&gt;0,TYPE(C15)=1),(B15-C15)/C15*100,0)</f>
        <v>0</v>
      </c>
      <c r="E15" s="159" t="s">
        <v>58</v>
      </c>
      <c r="F15" s="191">
        <v>0</v>
      </c>
      <c r="G15" s="144">
        <v>0</v>
      </c>
      <c r="H15" s="149">
        <f>IF(AND(G15&lt;&gt;0,TYPE(G15)=1),(F15-G15)/G15*100,0)</f>
        <v>0</v>
      </c>
      <c r="I15" s="164"/>
    </row>
    <row r="16" spans="1:8" ht="30" customHeight="1">
      <c r="A16" s="159" t="s">
        <v>59</v>
      </c>
      <c r="B16" s="191"/>
      <c r="C16" s="144"/>
      <c r="D16" s="149">
        <f>IF(AND(C16&lt;&gt;0,TYPE(C16)=1),(B16-C16)/C16*100,0)</f>
        <v>0</v>
      </c>
      <c r="E16" s="159" t="s">
        <v>60</v>
      </c>
      <c r="F16" s="191">
        <v>0</v>
      </c>
      <c r="G16" s="144">
        <v>0</v>
      </c>
      <c r="H16" s="149">
        <f>IF(AND(G16&lt;&gt;0,TYPE(G16)=1),(F16-G16)/G16*100,0)</f>
        <v>0</v>
      </c>
    </row>
    <row r="17" spans="1:9" ht="30" customHeight="1">
      <c r="A17" s="159" t="s">
        <v>61</v>
      </c>
      <c r="B17" s="67"/>
      <c r="C17" s="66"/>
      <c r="D17" s="192"/>
      <c r="E17" s="159" t="s">
        <v>62</v>
      </c>
      <c r="F17" s="191">
        <v>0</v>
      </c>
      <c r="G17" s="144">
        <v>0</v>
      </c>
      <c r="H17" s="149">
        <f>IF(AND(G17&lt;&gt;0,TYPE(G17)=1),(F17-G17)/G17*100,0)</f>
        <v>0</v>
      </c>
      <c r="I17" s="164"/>
    </row>
    <row r="18" spans="1:8" ht="30" customHeight="1">
      <c r="A18" s="143"/>
      <c r="B18" s="153"/>
      <c r="C18" s="153"/>
      <c r="D18" s="154"/>
      <c r="E18" s="159" t="s">
        <v>61</v>
      </c>
      <c r="F18" s="67">
        <v>0</v>
      </c>
      <c r="G18" s="66">
        <v>0</v>
      </c>
      <c r="H18" s="149">
        <f>IF(AND(G18&lt;&gt;0,TYPE(G18)=1),(F18-G18)/G18*100,0)</f>
        <v>0</v>
      </c>
    </row>
    <row r="19" spans="1:8" ht="30" customHeight="1">
      <c r="A19" s="140"/>
      <c r="B19" s="155"/>
      <c r="C19" s="155"/>
      <c r="D19" s="154"/>
      <c r="E19" s="140"/>
      <c r="F19" s="153"/>
      <c r="G19" s="153"/>
      <c r="H19" s="154"/>
    </row>
    <row r="20" spans="1:8" ht="30" customHeight="1">
      <c r="A20" s="140" t="s">
        <v>63</v>
      </c>
      <c r="B20" s="155">
        <f>SUM(B14:B16)</f>
        <v>207191</v>
      </c>
      <c r="C20" s="155">
        <f>SUM(C14:C16)</f>
        <v>169040</v>
      </c>
      <c r="D20" s="145">
        <f>IF(AND(C20&lt;&gt;0,TYPE(C20)=1),(B20-C20)/C20*100,0)</f>
        <v>22.569214387127307</v>
      </c>
      <c r="E20" s="140" t="s">
        <v>64</v>
      </c>
      <c r="F20" s="155">
        <f>SUM(F14,F15,F17)</f>
        <v>207191</v>
      </c>
      <c r="G20" s="155">
        <f>SUM(G14,G15,G17)</f>
        <v>169040</v>
      </c>
      <c r="H20" s="145">
        <f>IF(AND(G20&lt;&gt;0,TYPE(G20)=1),(F20-G20)/G20*100,0)</f>
        <v>22.569214387127307</v>
      </c>
    </row>
    <row r="21" spans="5:7" ht="18" customHeight="1">
      <c r="E21" s="164"/>
      <c r="F21" s="164"/>
      <c r="G21" s="164"/>
    </row>
    <row r="22" spans="6:7" ht="18" customHeight="1">
      <c r="F22" s="164"/>
      <c r="G22" s="164"/>
    </row>
    <row r="23" ht="18" customHeight="1">
      <c r="G23" s="164"/>
    </row>
    <row r="24" ht="18" customHeight="1">
      <c r="G24" s="16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80" verticalDpi="18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74" t="s">
        <v>65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8" customHeight="1">
      <c r="A2" s="165" t="s">
        <v>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8" customHeight="1">
      <c r="A3" s="175" t="s">
        <v>34</v>
      </c>
      <c r="B3" s="137"/>
      <c r="C3" s="137"/>
      <c r="D3" s="137"/>
      <c r="E3" s="137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8" t="s">
        <v>35</v>
      </c>
    </row>
    <row r="4" spans="1:16" ht="18" customHeight="1">
      <c r="A4" s="78" t="s">
        <v>66</v>
      </c>
      <c r="B4" s="78"/>
      <c r="C4" s="78"/>
      <c r="D4" s="78"/>
      <c r="E4" s="78"/>
      <c r="F4" s="62" t="s">
        <v>67</v>
      </c>
      <c r="G4" s="105" t="s">
        <v>68</v>
      </c>
      <c r="H4" s="105"/>
      <c r="I4" s="105"/>
      <c r="J4" s="105"/>
      <c r="K4" s="105"/>
      <c r="L4" s="131" t="s">
        <v>69</v>
      </c>
      <c r="M4" s="130"/>
      <c r="N4" s="130"/>
      <c r="O4" s="131"/>
      <c r="P4" s="131"/>
    </row>
    <row r="5" spans="1:16" ht="18" customHeight="1">
      <c r="A5" s="105" t="s">
        <v>70</v>
      </c>
      <c r="B5" s="105"/>
      <c r="C5" s="105"/>
      <c r="D5" s="62" t="s">
        <v>71</v>
      </c>
      <c r="E5" s="62" t="s">
        <v>72</v>
      </c>
      <c r="F5" s="62"/>
      <c r="G5" s="78" t="s">
        <v>73</v>
      </c>
      <c r="H5" s="48" t="s">
        <v>74</v>
      </c>
      <c r="I5" s="48"/>
      <c r="J5" s="48" t="s">
        <v>75</v>
      </c>
      <c r="K5" s="62" t="s">
        <v>76</v>
      </c>
      <c r="L5" s="95" t="s">
        <v>73</v>
      </c>
      <c r="M5" s="78" t="s">
        <v>77</v>
      </c>
      <c r="N5" s="78"/>
      <c r="O5" s="99" t="s">
        <v>78</v>
      </c>
      <c r="P5" s="62" t="s">
        <v>79</v>
      </c>
    </row>
    <row r="6" spans="1:16" ht="49.5" customHeight="1">
      <c r="A6" s="176" t="s">
        <v>80</v>
      </c>
      <c r="B6" s="176" t="s">
        <v>81</v>
      </c>
      <c r="C6" s="176" t="s">
        <v>82</v>
      </c>
      <c r="D6" s="62"/>
      <c r="E6" s="62"/>
      <c r="F6" s="62"/>
      <c r="G6" s="78"/>
      <c r="H6" s="48" t="s">
        <v>83</v>
      </c>
      <c r="I6" s="48" t="s">
        <v>84</v>
      </c>
      <c r="J6" s="48"/>
      <c r="K6" s="62"/>
      <c r="L6" s="78"/>
      <c r="M6" s="54" t="s">
        <v>83</v>
      </c>
      <c r="N6" s="54" t="s">
        <v>85</v>
      </c>
      <c r="O6" s="62"/>
      <c r="P6" s="62"/>
    </row>
    <row r="7" spans="1:16" ht="18" customHeight="1">
      <c r="A7" s="57" t="s">
        <v>86</v>
      </c>
      <c r="B7" s="57" t="s">
        <v>86</v>
      </c>
      <c r="C7" s="177" t="s">
        <v>86</v>
      </c>
      <c r="D7" s="57" t="s">
        <v>86</v>
      </c>
      <c r="E7" s="177" t="s">
        <v>86</v>
      </c>
      <c r="F7" s="70">
        <v>1</v>
      </c>
      <c r="G7" s="72">
        <v>2</v>
      </c>
      <c r="H7" s="70">
        <v>3</v>
      </c>
      <c r="I7" s="70">
        <v>4</v>
      </c>
      <c r="J7" s="70">
        <v>5</v>
      </c>
      <c r="K7" s="70">
        <v>6</v>
      </c>
      <c r="L7" s="70">
        <v>7</v>
      </c>
      <c r="M7" s="70">
        <v>8</v>
      </c>
      <c r="N7" s="70">
        <v>9</v>
      </c>
      <c r="O7" s="72">
        <v>10</v>
      </c>
      <c r="P7" s="72">
        <v>11</v>
      </c>
    </row>
    <row r="8" spans="1:17" ht="18" customHeight="1">
      <c r="A8" s="59"/>
      <c r="B8" s="59"/>
      <c r="C8" s="59"/>
      <c r="D8" s="59"/>
      <c r="E8" s="59" t="s">
        <v>73</v>
      </c>
      <c r="F8" s="67">
        <v>207191</v>
      </c>
      <c r="G8" s="66">
        <v>207191</v>
      </c>
      <c r="H8" s="65">
        <v>85691</v>
      </c>
      <c r="I8" s="66">
        <v>85691</v>
      </c>
      <c r="J8" s="66">
        <v>0</v>
      </c>
      <c r="K8" s="66">
        <v>0</v>
      </c>
      <c r="L8" s="66">
        <v>0</v>
      </c>
      <c r="M8" s="66">
        <v>0</v>
      </c>
      <c r="N8" s="67">
        <v>0</v>
      </c>
      <c r="O8" s="67">
        <v>0</v>
      </c>
      <c r="P8" s="66">
        <v>0</v>
      </c>
      <c r="Q8" s="83"/>
    </row>
    <row r="9" spans="1:16" ht="18" customHeight="1">
      <c r="A9" s="59"/>
      <c r="B9" s="59"/>
      <c r="C9" s="59"/>
      <c r="D9" s="59"/>
      <c r="E9" s="59" t="s">
        <v>34</v>
      </c>
      <c r="F9" s="67">
        <v>207191</v>
      </c>
      <c r="G9" s="66">
        <v>207191</v>
      </c>
      <c r="H9" s="65">
        <v>85691</v>
      </c>
      <c r="I9" s="66">
        <v>85691</v>
      </c>
      <c r="J9" s="66">
        <v>0</v>
      </c>
      <c r="K9" s="66">
        <v>0</v>
      </c>
      <c r="L9" s="66">
        <v>0</v>
      </c>
      <c r="M9" s="66">
        <v>0</v>
      </c>
      <c r="N9" s="67">
        <v>0</v>
      </c>
      <c r="O9" s="67">
        <v>0</v>
      </c>
      <c r="P9" s="66">
        <v>0</v>
      </c>
    </row>
    <row r="10" spans="1:16" ht="18" customHeight="1">
      <c r="A10" s="59"/>
      <c r="B10" s="59"/>
      <c r="C10" s="59"/>
      <c r="D10" s="59"/>
      <c r="E10" s="59" t="s">
        <v>87</v>
      </c>
      <c r="F10" s="67">
        <v>207191</v>
      </c>
      <c r="G10" s="66">
        <v>207191</v>
      </c>
      <c r="H10" s="65">
        <v>85691</v>
      </c>
      <c r="I10" s="66">
        <v>85691</v>
      </c>
      <c r="J10" s="66">
        <v>0</v>
      </c>
      <c r="K10" s="66">
        <v>0</v>
      </c>
      <c r="L10" s="66">
        <v>0</v>
      </c>
      <c r="M10" s="66">
        <v>0</v>
      </c>
      <c r="N10" s="67">
        <v>0</v>
      </c>
      <c r="O10" s="67">
        <v>0</v>
      </c>
      <c r="P10" s="66">
        <v>0</v>
      </c>
    </row>
    <row r="11" spans="1:16" ht="18" customHeight="1">
      <c r="A11" s="59" t="s">
        <v>88</v>
      </c>
      <c r="B11" s="59" t="s">
        <v>89</v>
      </c>
      <c r="C11" s="59" t="s">
        <v>90</v>
      </c>
      <c r="D11" s="59" t="s">
        <v>91</v>
      </c>
      <c r="E11" s="59" t="s">
        <v>92</v>
      </c>
      <c r="F11" s="67">
        <v>194347</v>
      </c>
      <c r="G11" s="66">
        <v>194347</v>
      </c>
      <c r="H11" s="65">
        <v>72847</v>
      </c>
      <c r="I11" s="66">
        <v>72847</v>
      </c>
      <c r="J11" s="66">
        <v>0</v>
      </c>
      <c r="K11" s="66">
        <v>0</v>
      </c>
      <c r="L11" s="66">
        <v>0</v>
      </c>
      <c r="M11" s="66">
        <v>0</v>
      </c>
      <c r="N11" s="67">
        <v>0</v>
      </c>
      <c r="O11" s="67">
        <v>0</v>
      </c>
      <c r="P11" s="66">
        <v>0</v>
      </c>
    </row>
    <row r="12" spans="1:16" ht="18" customHeight="1">
      <c r="A12" s="59" t="s">
        <v>93</v>
      </c>
      <c r="B12" s="59" t="s">
        <v>89</v>
      </c>
      <c r="C12" s="59" t="s">
        <v>94</v>
      </c>
      <c r="D12" s="59" t="s">
        <v>91</v>
      </c>
      <c r="E12" s="59" t="s">
        <v>95</v>
      </c>
      <c r="F12" s="67">
        <v>166</v>
      </c>
      <c r="G12" s="66">
        <v>166</v>
      </c>
      <c r="H12" s="65">
        <v>166</v>
      </c>
      <c r="I12" s="66">
        <v>166</v>
      </c>
      <c r="J12" s="66">
        <v>0</v>
      </c>
      <c r="K12" s="66">
        <v>0</v>
      </c>
      <c r="L12" s="66">
        <v>0</v>
      </c>
      <c r="M12" s="66">
        <v>0</v>
      </c>
      <c r="N12" s="67">
        <v>0</v>
      </c>
      <c r="O12" s="67">
        <v>0</v>
      </c>
      <c r="P12" s="66">
        <v>0</v>
      </c>
    </row>
    <row r="13" spans="1:16" ht="18" customHeight="1">
      <c r="A13" s="59" t="s">
        <v>93</v>
      </c>
      <c r="B13" s="59" t="s">
        <v>89</v>
      </c>
      <c r="C13" s="59" t="s">
        <v>89</v>
      </c>
      <c r="D13" s="59" t="s">
        <v>91</v>
      </c>
      <c r="E13" s="59" t="s">
        <v>96</v>
      </c>
      <c r="F13" s="67">
        <v>9220</v>
      </c>
      <c r="G13" s="66">
        <v>9220</v>
      </c>
      <c r="H13" s="65">
        <v>9220</v>
      </c>
      <c r="I13" s="66">
        <v>9220</v>
      </c>
      <c r="J13" s="66">
        <v>0</v>
      </c>
      <c r="K13" s="66">
        <v>0</v>
      </c>
      <c r="L13" s="66">
        <v>0</v>
      </c>
      <c r="M13" s="66">
        <v>0</v>
      </c>
      <c r="N13" s="67">
        <v>0</v>
      </c>
      <c r="O13" s="67">
        <v>0</v>
      </c>
      <c r="P13" s="66">
        <v>0</v>
      </c>
    </row>
    <row r="14" spans="1:16" ht="18" customHeight="1">
      <c r="A14" s="59" t="s">
        <v>97</v>
      </c>
      <c r="B14" s="59" t="s">
        <v>98</v>
      </c>
      <c r="C14" s="59" t="s">
        <v>94</v>
      </c>
      <c r="D14" s="59" t="s">
        <v>91</v>
      </c>
      <c r="E14" s="59" t="s">
        <v>99</v>
      </c>
      <c r="F14" s="67">
        <v>3458</v>
      </c>
      <c r="G14" s="66">
        <v>3458</v>
      </c>
      <c r="H14" s="65">
        <v>3458</v>
      </c>
      <c r="I14" s="66">
        <v>3458</v>
      </c>
      <c r="J14" s="66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6">
        <v>0</v>
      </c>
    </row>
    <row r="15" spans="1:16" ht="18" customHeight="1">
      <c r="A15" s="60"/>
      <c r="B15" s="60"/>
      <c r="C15" s="60"/>
      <c r="D15" s="60"/>
      <c r="E15" s="61"/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0"/>
    </row>
    <row r="16" spans="1:16" ht="18" customHeight="1">
      <c r="A16" s="60"/>
      <c r="B16" s="60"/>
      <c r="C16" s="60"/>
      <c r="D16" s="60"/>
      <c r="E16" s="60"/>
      <c r="F16" s="60"/>
      <c r="G16" s="61"/>
      <c r="H16" s="61"/>
      <c r="I16" s="60"/>
      <c r="J16" s="61"/>
      <c r="K16" s="61"/>
      <c r="L16" s="61"/>
      <c r="M16" s="61"/>
      <c r="N16" s="61"/>
      <c r="O16" s="61"/>
      <c r="P16" s="60"/>
    </row>
    <row r="17" spans="1:16" ht="18" customHeight="1">
      <c r="A17" s="60"/>
      <c r="B17" s="60"/>
      <c r="C17" s="60"/>
      <c r="D17" s="60"/>
      <c r="E17" s="60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0"/>
    </row>
    <row r="18" spans="1:16" ht="18" customHeight="1">
      <c r="A18" s="60"/>
      <c r="B18" s="60"/>
      <c r="C18" s="60"/>
      <c r="D18" s="60"/>
      <c r="E18" s="60"/>
      <c r="F18" s="60"/>
      <c r="G18" s="60"/>
      <c r="H18" s="61"/>
      <c r="I18" s="61"/>
      <c r="J18" s="61"/>
      <c r="K18" s="61"/>
      <c r="L18" s="61"/>
      <c r="M18" s="61"/>
      <c r="N18" s="61"/>
      <c r="O18" s="61"/>
      <c r="P18" s="60"/>
    </row>
    <row r="19" spans="1:16" ht="18" customHeight="1">
      <c r="A19" s="60"/>
      <c r="B19" s="60"/>
      <c r="C19" s="60"/>
      <c r="D19" s="60"/>
      <c r="E19" s="60"/>
      <c r="F19" s="60"/>
      <c r="G19" s="60"/>
      <c r="H19" s="61"/>
      <c r="I19" s="61"/>
      <c r="J19" s="60"/>
      <c r="K19" s="61"/>
      <c r="L19" s="61"/>
      <c r="M19" s="61"/>
      <c r="N19" s="61"/>
      <c r="O19" s="61"/>
      <c r="P19" s="60"/>
    </row>
    <row r="20" spans="8:14" ht="12.75" customHeight="1">
      <c r="H20" s="83"/>
      <c r="I20" s="83"/>
      <c r="J20" s="83"/>
      <c r="N20" s="83"/>
    </row>
    <row r="21" spans="9:10" ht="12.75" customHeight="1">
      <c r="I21" s="83"/>
      <c r="J21" s="83"/>
    </row>
    <row r="23" ht="12.75" customHeight="1">
      <c r="I23" s="83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5" t="s">
        <v>100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8" customHeight="1">
      <c r="A2" s="165" t="s">
        <v>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8" customHeight="1">
      <c r="A3" s="47" t="s">
        <v>34</v>
      </c>
      <c r="B3" s="47"/>
      <c r="C3" s="47"/>
      <c r="D3" s="47"/>
      <c r="E3" s="47"/>
      <c r="F3" s="129"/>
      <c r="G3" s="129"/>
      <c r="H3" s="129"/>
      <c r="I3" s="129"/>
      <c r="J3" s="129"/>
      <c r="K3" s="133" t="s">
        <v>35</v>
      </c>
    </row>
    <row r="4" spans="1:11" ht="18" customHeight="1">
      <c r="A4" s="85" t="s">
        <v>66</v>
      </c>
      <c r="B4" s="85"/>
      <c r="C4" s="85"/>
      <c r="D4" s="85"/>
      <c r="E4" s="169"/>
      <c r="F4" s="105" t="s">
        <v>73</v>
      </c>
      <c r="G4" s="170" t="s">
        <v>101</v>
      </c>
      <c r="H4" s="170"/>
      <c r="I4" s="170"/>
      <c r="J4" s="173"/>
      <c r="K4" s="105" t="s">
        <v>102</v>
      </c>
    </row>
    <row r="5" spans="1:11" ht="18" customHeight="1">
      <c r="A5" s="78" t="s">
        <v>70</v>
      </c>
      <c r="B5" s="78"/>
      <c r="C5" s="95"/>
      <c r="D5" s="93" t="s">
        <v>71</v>
      </c>
      <c r="E5" s="93" t="s">
        <v>103</v>
      </c>
      <c r="F5" s="105"/>
      <c r="G5" s="171" t="s">
        <v>83</v>
      </c>
      <c r="H5" s="49" t="s">
        <v>104</v>
      </c>
      <c r="I5" s="49" t="s">
        <v>105</v>
      </c>
      <c r="J5" s="49" t="s">
        <v>106</v>
      </c>
      <c r="K5" s="105"/>
    </row>
    <row r="6" spans="1:11" ht="18" customHeight="1">
      <c r="A6" s="166" t="s">
        <v>80</v>
      </c>
      <c r="B6" s="166" t="s">
        <v>81</v>
      </c>
      <c r="C6" s="167" t="s">
        <v>82</v>
      </c>
      <c r="D6" s="93"/>
      <c r="E6" s="93"/>
      <c r="F6" s="105"/>
      <c r="G6" s="171"/>
      <c r="H6" s="49"/>
      <c r="I6" s="49"/>
      <c r="J6" s="49"/>
      <c r="K6" s="105"/>
    </row>
    <row r="7" spans="1:11" ht="18" customHeight="1">
      <c r="A7" s="55" t="s">
        <v>86</v>
      </c>
      <c r="B7" s="55" t="s">
        <v>86</v>
      </c>
      <c r="C7" s="55" t="s">
        <v>86</v>
      </c>
      <c r="D7" s="168" t="s">
        <v>86</v>
      </c>
      <c r="E7" s="172" t="s">
        <v>86</v>
      </c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8">
        <v>6</v>
      </c>
    </row>
    <row r="8" spans="1:11" ht="18" customHeight="1">
      <c r="A8" s="59"/>
      <c r="B8" s="59"/>
      <c r="C8" s="59"/>
      <c r="D8" s="59"/>
      <c r="E8" s="59" t="s">
        <v>73</v>
      </c>
      <c r="F8" s="66">
        <v>207191</v>
      </c>
      <c r="G8" s="66">
        <v>83179</v>
      </c>
      <c r="H8" s="66">
        <v>67350</v>
      </c>
      <c r="I8" s="66">
        <v>15542</v>
      </c>
      <c r="J8" s="66">
        <v>287</v>
      </c>
      <c r="K8" s="66">
        <v>124012</v>
      </c>
    </row>
    <row r="9" spans="1:11" ht="18" customHeight="1">
      <c r="A9" s="59"/>
      <c r="B9" s="59"/>
      <c r="C9" s="59"/>
      <c r="D9" s="59"/>
      <c r="E9" s="59" t="s">
        <v>34</v>
      </c>
      <c r="F9" s="66">
        <v>207191</v>
      </c>
      <c r="G9" s="66">
        <v>83179</v>
      </c>
      <c r="H9" s="66">
        <v>67350</v>
      </c>
      <c r="I9" s="66">
        <v>15542</v>
      </c>
      <c r="J9" s="66">
        <v>287</v>
      </c>
      <c r="K9" s="66">
        <v>124012</v>
      </c>
    </row>
    <row r="10" spans="1:11" ht="18" customHeight="1">
      <c r="A10" s="59"/>
      <c r="B10" s="59"/>
      <c r="C10" s="59"/>
      <c r="D10" s="59"/>
      <c r="E10" s="59" t="s">
        <v>87</v>
      </c>
      <c r="F10" s="66">
        <v>207191</v>
      </c>
      <c r="G10" s="66">
        <v>83179</v>
      </c>
      <c r="H10" s="66">
        <v>67350</v>
      </c>
      <c r="I10" s="66">
        <v>15542</v>
      </c>
      <c r="J10" s="66">
        <v>287</v>
      </c>
      <c r="K10" s="66">
        <v>124012</v>
      </c>
    </row>
    <row r="11" spans="1:11" ht="18" customHeight="1">
      <c r="A11" s="59" t="s">
        <v>88</v>
      </c>
      <c r="B11" s="59" t="s">
        <v>89</v>
      </c>
      <c r="C11" s="59" t="s">
        <v>90</v>
      </c>
      <c r="D11" s="59" t="s">
        <v>91</v>
      </c>
      <c r="E11" s="59" t="s">
        <v>92</v>
      </c>
      <c r="F11" s="66">
        <v>194347</v>
      </c>
      <c r="G11" s="66">
        <v>70335</v>
      </c>
      <c r="H11" s="66">
        <v>54672</v>
      </c>
      <c r="I11" s="66">
        <v>15376</v>
      </c>
      <c r="J11" s="66">
        <v>287</v>
      </c>
      <c r="K11" s="66">
        <v>124012</v>
      </c>
    </row>
    <row r="12" spans="1:11" ht="18" customHeight="1">
      <c r="A12" s="59" t="s">
        <v>93</v>
      </c>
      <c r="B12" s="59" t="s">
        <v>89</v>
      </c>
      <c r="C12" s="59" t="s">
        <v>94</v>
      </c>
      <c r="D12" s="59" t="s">
        <v>91</v>
      </c>
      <c r="E12" s="59" t="s">
        <v>95</v>
      </c>
      <c r="F12" s="66">
        <v>166</v>
      </c>
      <c r="G12" s="66">
        <v>166</v>
      </c>
      <c r="H12" s="66">
        <v>0</v>
      </c>
      <c r="I12" s="66">
        <v>166</v>
      </c>
      <c r="J12" s="66">
        <v>0</v>
      </c>
      <c r="K12" s="66">
        <v>0</v>
      </c>
    </row>
    <row r="13" spans="1:11" ht="18" customHeight="1">
      <c r="A13" s="59" t="s">
        <v>93</v>
      </c>
      <c r="B13" s="59" t="s">
        <v>89</v>
      </c>
      <c r="C13" s="59" t="s">
        <v>89</v>
      </c>
      <c r="D13" s="59" t="s">
        <v>91</v>
      </c>
      <c r="E13" s="59" t="s">
        <v>96</v>
      </c>
      <c r="F13" s="66">
        <v>9220</v>
      </c>
      <c r="G13" s="66">
        <v>9220</v>
      </c>
      <c r="H13" s="66">
        <v>9220</v>
      </c>
      <c r="I13" s="66">
        <v>0</v>
      </c>
      <c r="J13" s="66">
        <v>0</v>
      </c>
      <c r="K13" s="66">
        <v>0</v>
      </c>
    </row>
    <row r="14" spans="1:11" ht="18" customHeight="1">
      <c r="A14" s="59" t="s">
        <v>97</v>
      </c>
      <c r="B14" s="59" t="s">
        <v>98</v>
      </c>
      <c r="C14" s="59" t="s">
        <v>94</v>
      </c>
      <c r="D14" s="59" t="s">
        <v>91</v>
      </c>
      <c r="E14" s="59" t="s">
        <v>99</v>
      </c>
      <c r="F14" s="66">
        <v>3458</v>
      </c>
      <c r="G14" s="66">
        <v>3458</v>
      </c>
      <c r="H14" s="66">
        <v>3458</v>
      </c>
      <c r="I14" s="66">
        <v>0</v>
      </c>
      <c r="J14" s="66">
        <v>0</v>
      </c>
      <c r="K14" s="66">
        <v>0</v>
      </c>
    </row>
    <row r="15" spans="1:11" ht="18" customHeight="1">
      <c r="A15" s="60"/>
      <c r="B15" s="60"/>
      <c r="C15" s="60"/>
      <c r="D15" s="60"/>
      <c r="E15" s="61"/>
      <c r="F15" s="61"/>
      <c r="G15" s="60"/>
      <c r="H15" s="60"/>
      <c r="I15" s="60"/>
      <c r="J15" s="60"/>
      <c r="K15" s="61"/>
    </row>
    <row r="16" spans="1:11" ht="18" customHeight="1">
      <c r="A16" s="60"/>
      <c r="B16" s="60"/>
      <c r="C16" s="60"/>
      <c r="D16" s="60"/>
      <c r="E16" s="60"/>
      <c r="F16" s="61"/>
      <c r="G16" s="60"/>
      <c r="H16" s="60"/>
      <c r="I16" s="60"/>
      <c r="J16" s="60"/>
      <c r="K16" s="61"/>
    </row>
    <row r="17" spans="1:11" ht="18" customHeight="1">
      <c r="A17" s="60"/>
      <c r="B17" s="60"/>
      <c r="C17" s="60"/>
      <c r="D17" s="60"/>
      <c r="E17" s="60"/>
      <c r="F17" s="60"/>
      <c r="G17" s="61"/>
      <c r="H17" s="60"/>
      <c r="I17" s="60"/>
      <c r="J17" s="60"/>
      <c r="K17" s="61"/>
    </row>
    <row r="18" spans="1:11" ht="18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1"/>
    </row>
    <row r="19" ht="12.75" customHeight="1">
      <c r="G19" s="83"/>
    </row>
    <row r="21" ht="12.75" customHeight="1">
      <c r="G21" s="83"/>
    </row>
    <row r="22" ht="12.75" customHeight="1">
      <c r="G22" s="83"/>
    </row>
    <row r="24" ht="12.75" customHeight="1">
      <c r="G24" s="83"/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horizontalDpi="1200" verticalDpi="12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36" customWidth="1"/>
    <col min="2" max="3" width="16.16015625" style="136" customWidth="1"/>
    <col min="4" max="4" width="13.16015625" style="136" customWidth="1"/>
    <col min="5" max="5" width="41" style="136" customWidth="1"/>
    <col min="6" max="7" width="16.16015625" style="136" customWidth="1"/>
    <col min="8" max="8" width="13.16015625" style="136" customWidth="1"/>
    <col min="9" max="254" width="9.16015625" style="136" customWidth="1"/>
  </cols>
  <sheetData>
    <row r="1" spans="1:8" ht="18" customHeight="1">
      <c r="A1" s="137" t="s">
        <v>107</v>
      </c>
      <c r="B1" s="138"/>
      <c r="C1" s="138"/>
      <c r="D1" s="138"/>
      <c r="E1" s="138"/>
      <c r="F1" s="138"/>
      <c r="G1" s="138"/>
      <c r="H1" s="36"/>
    </row>
    <row r="2" spans="1:8" ht="18" customHeight="1">
      <c r="A2" s="74" t="s">
        <v>10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34</v>
      </c>
      <c r="B3" s="139"/>
      <c r="C3" s="139"/>
      <c r="D3" s="139"/>
      <c r="E3" s="156"/>
      <c r="F3" s="156"/>
      <c r="G3" s="156"/>
      <c r="H3" s="36" t="s">
        <v>35</v>
      </c>
    </row>
    <row r="4" spans="1:8" ht="30" customHeight="1">
      <c r="A4" s="91" t="s">
        <v>36</v>
      </c>
      <c r="B4" s="91"/>
      <c r="C4" s="91"/>
      <c r="D4" s="91"/>
      <c r="E4" s="91" t="s">
        <v>37</v>
      </c>
      <c r="F4" s="91"/>
      <c r="G4" s="91"/>
      <c r="H4" s="91"/>
    </row>
    <row r="5" spans="1:8" ht="30" customHeight="1">
      <c r="A5" s="140" t="s">
        <v>38</v>
      </c>
      <c r="B5" s="141" t="s">
        <v>39</v>
      </c>
      <c r="C5" s="141" t="s">
        <v>40</v>
      </c>
      <c r="D5" s="142" t="s">
        <v>41</v>
      </c>
      <c r="E5" s="140" t="s">
        <v>38</v>
      </c>
      <c r="F5" s="157" t="s">
        <v>39</v>
      </c>
      <c r="G5" s="157" t="s">
        <v>40</v>
      </c>
      <c r="H5" s="158" t="s">
        <v>41</v>
      </c>
    </row>
    <row r="6" spans="1:8" ht="30" customHeight="1">
      <c r="A6" s="143" t="s">
        <v>42</v>
      </c>
      <c r="B6" s="144">
        <f>SUM(B7:B9)</f>
        <v>85691</v>
      </c>
      <c r="C6" s="144">
        <f>SUM(C7:C9)</f>
        <v>86640</v>
      </c>
      <c r="D6" s="145">
        <f aca="true" t="shared" si="0" ref="D6:D13">IF(AND(C6&lt;&gt;0,TYPE(C6)=1),(B6-C6)/C6*100,0)</f>
        <v>-1.09533702677747</v>
      </c>
      <c r="E6" s="159" t="s">
        <v>43</v>
      </c>
      <c r="F6" s="66">
        <v>67350</v>
      </c>
      <c r="G6" s="160">
        <v>68798</v>
      </c>
      <c r="H6" s="149">
        <f>IF(AND(G6&lt;&gt;0,TYPE(G6)=1),(F6-G6)/G6*100,0)</f>
        <v>-2.104712346289136</v>
      </c>
    </row>
    <row r="7" spans="1:8" ht="30" customHeight="1">
      <c r="A7" s="146" t="s">
        <v>108</v>
      </c>
      <c r="B7" s="147">
        <v>85691</v>
      </c>
      <c r="C7" s="148">
        <v>86640</v>
      </c>
      <c r="D7" s="149">
        <f t="shared" si="0"/>
        <v>-1.09533702677747</v>
      </c>
      <c r="E7" s="161" t="s">
        <v>45</v>
      </c>
      <c r="F7" s="162">
        <v>15542</v>
      </c>
      <c r="G7" s="160">
        <v>15533</v>
      </c>
      <c r="H7" s="149">
        <f>IF(AND(G7&lt;&gt;0,TYPE(G7)=1),(F7-G7)/G7*100,0)</f>
        <v>0.057941157535569436</v>
      </c>
    </row>
    <row r="8" spans="1:8" ht="30" customHeight="1">
      <c r="A8" s="146" t="s">
        <v>109</v>
      </c>
      <c r="B8" s="150">
        <v>0</v>
      </c>
      <c r="C8" s="148">
        <v>0</v>
      </c>
      <c r="D8" s="149">
        <f t="shared" si="0"/>
        <v>0</v>
      </c>
      <c r="E8" s="159" t="s">
        <v>47</v>
      </c>
      <c r="F8" s="162">
        <v>287</v>
      </c>
      <c r="G8" s="160">
        <v>309</v>
      </c>
      <c r="H8" s="149">
        <f>IF(AND(G8&lt;&gt;0,TYPE(G8)=1),(F8-G8)/G8*100,0)</f>
        <v>-7.119741100323624</v>
      </c>
    </row>
    <row r="9" spans="1:8" ht="30" customHeight="1">
      <c r="A9" s="146" t="s">
        <v>110</v>
      </c>
      <c r="B9" s="147">
        <v>0</v>
      </c>
      <c r="C9" s="151">
        <v>0</v>
      </c>
      <c r="D9" s="149">
        <f t="shared" si="0"/>
        <v>0</v>
      </c>
      <c r="E9" s="159" t="s">
        <v>49</v>
      </c>
      <c r="F9" s="162">
        <v>2512</v>
      </c>
      <c r="G9" s="65">
        <v>2000</v>
      </c>
      <c r="H9" s="149">
        <f>IF(AND(G9&lt;&gt;0,TYPE(G9)=1),(F9-G9)/G9*100,0)</f>
        <v>25.6</v>
      </c>
    </row>
    <row r="10" spans="1:10" ht="30" customHeight="1">
      <c r="A10" s="152" t="s">
        <v>111</v>
      </c>
      <c r="B10" s="144">
        <f>SUM(B11:B13)</f>
        <v>0</v>
      </c>
      <c r="C10" s="144">
        <f>SUM(C11:C13)</f>
        <v>0</v>
      </c>
      <c r="D10" s="145">
        <f t="shared" si="0"/>
        <v>0</v>
      </c>
      <c r="E10" s="143"/>
      <c r="F10" s="162"/>
      <c r="G10" s="162"/>
      <c r="H10" s="145"/>
      <c r="I10" s="164"/>
      <c r="J10" s="164"/>
    </row>
    <row r="11" spans="1:10" ht="30" customHeight="1">
      <c r="A11" s="146" t="s">
        <v>108</v>
      </c>
      <c r="B11" s="147">
        <v>0</v>
      </c>
      <c r="C11" s="144">
        <v>0</v>
      </c>
      <c r="D11" s="145">
        <f t="shared" si="0"/>
        <v>0</v>
      </c>
      <c r="E11" s="143"/>
      <c r="F11" s="66"/>
      <c r="G11" s="66"/>
      <c r="H11" s="145"/>
      <c r="I11" s="164"/>
      <c r="J11" s="164"/>
    </row>
    <row r="12" spans="1:10" ht="30" customHeight="1">
      <c r="A12" s="146" t="s">
        <v>109</v>
      </c>
      <c r="B12" s="150">
        <v>0</v>
      </c>
      <c r="C12" s="144">
        <v>0</v>
      </c>
      <c r="D12" s="145">
        <f t="shared" si="0"/>
        <v>0</v>
      </c>
      <c r="E12" s="143"/>
      <c r="F12" s="66"/>
      <c r="G12" s="66"/>
      <c r="H12" s="145"/>
      <c r="I12" s="164"/>
      <c r="J12" s="164"/>
    </row>
    <row r="13" spans="1:10" ht="30" customHeight="1">
      <c r="A13" s="146" t="s">
        <v>110</v>
      </c>
      <c r="B13" s="147">
        <v>0</v>
      </c>
      <c r="C13" s="66">
        <v>0</v>
      </c>
      <c r="D13" s="145">
        <f t="shared" si="0"/>
        <v>0</v>
      </c>
      <c r="E13" s="143"/>
      <c r="F13" s="155"/>
      <c r="G13" s="155"/>
      <c r="H13" s="154"/>
      <c r="I13" s="164"/>
      <c r="J13" s="164"/>
    </row>
    <row r="14" spans="1:10" ht="30" customHeight="1">
      <c r="A14" s="140"/>
      <c r="B14" s="153"/>
      <c r="C14" s="153"/>
      <c r="D14" s="145"/>
      <c r="E14" s="140" t="s">
        <v>56</v>
      </c>
      <c r="F14" s="163">
        <f>SUM(F6:F10)</f>
        <v>85691</v>
      </c>
      <c r="G14" s="163">
        <f>SUM(G6:G10)</f>
        <v>86640</v>
      </c>
      <c r="H14" s="145">
        <f>IF(AND(G14&lt;&gt;0,TYPE(G14)=1),(F14-G14)/G14*100,0)</f>
        <v>-1.09533702677747</v>
      </c>
      <c r="I14" s="164"/>
      <c r="J14" s="164"/>
    </row>
    <row r="15" spans="1:10" ht="30" customHeight="1">
      <c r="A15" s="143"/>
      <c r="B15" s="66"/>
      <c r="C15" s="66"/>
      <c r="D15" s="145"/>
      <c r="E15" s="159" t="s">
        <v>62</v>
      </c>
      <c r="F15" s="66">
        <v>0</v>
      </c>
      <c r="G15" s="65">
        <v>0</v>
      </c>
      <c r="H15" s="149">
        <f>IF(AND(G15&lt;&gt;0,TYPE(G15)=1),(F15-G15)/G15*100,0)</f>
        <v>0</v>
      </c>
      <c r="I15" s="164"/>
      <c r="J15" s="164"/>
    </row>
    <row r="16" spans="1:8" ht="30" customHeight="1">
      <c r="A16" s="143"/>
      <c r="B16" s="66"/>
      <c r="C16" s="66"/>
      <c r="D16" s="145"/>
      <c r="F16" s="162"/>
      <c r="G16" s="162"/>
      <c r="H16" s="145"/>
    </row>
    <row r="17" spans="1:8" ht="30" customHeight="1">
      <c r="A17" s="143"/>
      <c r="B17" s="66"/>
      <c r="C17" s="66"/>
      <c r="D17" s="154"/>
      <c r="E17" s="143"/>
      <c r="F17" s="66"/>
      <c r="G17" s="66"/>
      <c r="H17" s="145"/>
    </row>
    <row r="18" spans="1:8" ht="30" customHeight="1">
      <c r="A18" s="143"/>
      <c r="B18" s="155"/>
      <c r="C18" s="155"/>
      <c r="D18" s="154"/>
      <c r="E18" s="69"/>
      <c r="F18" s="155"/>
      <c r="G18" s="155"/>
      <c r="H18" s="145"/>
    </row>
    <row r="19" spans="1:8" ht="30" customHeight="1">
      <c r="A19" s="140"/>
      <c r="B19" s="155"/>
      <c r="C19" s="155"/>
      <c r="D19" s="154"/>
      <c r="E19" s="140"/>
      <c r="F19" s="155"/>
      <c r="G19" s="155"/>
      <c r="H19" s="154"/>
    </row>
    <row r="20" spans="1:8" ht="30" customHeight="1">
      <c r="A20" s="140" t="s">
        <v>63</v>
      </c>
      <c r="B20" s="155">
        <f>SUM(B6,B10)</f>
        <v>85691</v>
      </c>
      <c r="C20" s="155">
        <f>SUM(C6,C10)</f>
        <v>86640</v>
      </c>
      <c r="D20" s="145">
        <f>IF(AND(C20&lt;&gt;0,TYPE(C20)=1),(B20-C20)/C20*100,0)</f>
        <v>-1.09533702677747</v>
      </c>
      <c r="E20" s="140" t="s">
        <v>64</v>
      </c>
      <c r="F20" s="155">
        <f>SUM(F14:F15)</f>
        <v>85691</v>
      </c>
      <c r="G20" s="155">
        <f>SUM(G14:G15)</f>
        <v>86640</v>
      </c>
      <c r="H20" s="145">
        <f>IF(AND(G20&lt;&gt;0,TYPE(G20)=1),(F20-G20)/G20*100,0)</f>
        <v>-1.09533702677747</v>
      </c>
    </row>
    <row r="21" spans="5:7" ht="18" customHeight="1">
      <c r="E21" s="164"/>
      <c r="F21" s="164"/>
      <c r="G21" s="164"/>
    </row>
    <row r="22" spans="6:7" ht="18" customHeight="1">
      <c r="F22" s="164"/>
      <c r="G22" s="164"/>
    </row>
    <row r="23" ht="18" customHeight="1">
      <c r="G23" s="164"/>
    </row>
    <row r="24" ht="18" customHeight="1">
      <c r="G24" s="16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200" verticalDpi="12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A2" sqref="A2:K2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5" t="s">
        <v>112</v>
      </c>
      <c r="B1" s="73"/>
      <c r="C1" s="73"/>
      <c r="D1" s="73"/>
      <c r="E1" s="73"/>
      <c r="F1" s="73"/>
      <c r="G1" s="73"/>
      <c r="H1" s="73"/>
      <c r="I1" s="73"/>
      <c r="J1" s="73"/>
      <c r="K1" s="133"/>
    </row>
    <row r="2" spans="1:11" ht="18" customHeight="1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47" t="s">
        <v>34</v>
      </c>
      <c r="B3" s="47"/>
      <c r="C3" s="47"/>
      <c r="D3" s="47"/>
      <c r="E3" s="47"/>
      <c r="F3" s="129"/>
      <c r="G3" s="129"/>
      <c r="H3" s="129"/>
      <c r="I3" s="129"/>
      <c r="J3" s="129"/>
      <c r="K3" s="133" t="s">
        <v>35</v>
      </c>
    </row>
    <row r="4" spans="1:11" ht="25.5" customHeight="1">
      <c r="A4" s="78" t="s">
        <v>66</v>
      </c>
      <c r="B4" s="78"/>
      <c r="C4" s="78"/>
      <c r="D4" s="85"/>
      <c r="E4" s="85"/>
      <c r="F4" s="78" t="s">
        <v>67</v>
      </c>
      <c r="G4" s="130" t="s">
        <v>113</v>
      </c>
      <c r="H4" s="131"/>
      <c r="I4" s="131"/>
      <c r="J4" s="134"/>
      <c r="K4" s="62" t="s">
        <v>114</v>
      </c>
    </row>
    <row r="5" spans="1:11" ht="25.5" customHeight="1">
      <c r="A5" s="78" t="s">
        <v>70</v>
      </c>
      <c r="B5" s="78"/>
      <c r="C5" s="95"/>
      <c r="D5" s="93" t="s">
        <v>71</v>
      </c>
      <c r="E5" s="62" t="s">
        <v>115</v>
      </c>
      <c r="F5" s="78"/>
      <c r="G5" s="78" t="s">
        <v>73</v>
      </c>
      <c r="H5" s="132" t="s">
        <v>116</v>
      </c>
      <c r="I5" s="131"/>
      <c r="J5" s="134"/>
      <c r="K5" s="62"/>
    </row>
    <row r="6" spans="1:18" ht="25.5" customHeight="1">
      <c r="A6" s="87" t="s">
        <v>80</v>
      </c>
      <c r="B6" s="87" t="s">
        <v>81</v>
      </c>
      <c r="C6" s="128" t="s">
        <v>82</v>
      </c>
      <c r="D6" s="128"/>
      <c r="E6" s="87"/>
      <c r="F6" s="85"/>
      <c r="G6" s="85"/>
      <c r="H6" s="82" t="s">
        <v>83</v>
      </c>
      <c r="I6" s="87" t="s">
        <v>101</v>
      </c>
      <c r="J6" s="128" t="s">
        <v>117</v>
      </c>
      <c r="K6" s="87"/>
      <c r="L6" s="83"/>
      <c r="M6" s="83"/>
      <c r="N6" s="83"/>
      <c r="O6" s="83"/>
      <c r="P6" s="83"/>
      <c r="Q6" s="83"/>
      <c r="R6" s="83"/>
    </row>
    <row r="7" spans="1:23" ht="24.75" customHeight="1">
      <c r="A7" s="58"/>
      <c r="B7" s="58"/>
      <c r="C7" s="58"/>
      <c r="D7" s="58"/>
      <c r="E7" s="58" t="s">
        <v>73</v>
      </c>
      <c r="F7" s="67">
        <v>85691</v>
      </c>
      <c r="G7" s="67">
        <v>85691</v>
      </c>
      <c r="H7" s="66">
        <v>85691</v>
      </c>
      <c r="I7" s="135">
        <v>83179</v>
      </c>
      <c r="J7" s="67">
        <v>2512</v>
      </c>
      <c r="K7" s="66">
        <v>0</v>
      </c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</row>
    <row r="8" spans="1:15" ht="24.75" customHeight="1">
      <c r="A8" s="58"/>
      <c r="B8" s="58"/>
      <c r="C8" s="58"/>
      <c r="D8" s="58"/>
      <c r="E8" s="58" t="s">
        <v>34</v>
      </c>
      <c r="F8" s="67">
        <v>85691</v>
      </c>
      <c r="G8" s="67">
        <v>85691</v>
      </c>
      <c r="H8" s="66">
        <v>85691</v>
      </c>
      <c r="I8" s="135">
        <v>83179</v>
      </c>
      <c r="J8" s="67">
        <v>2512</v>
      </c>
      <c r="K8" s="66">
        <v>0</v>
      </c>
      <c r="N8" s="83"/>
      <c r="O8" s="83"/>
    </row>
    <row r="9" spans="1:14" ht="24.75" customHeight="1">
      <c r="A9" s="58"/>
      <c r="B9" s="58"/>
      <c r="C9" s="58"/>
      <c r="D9" s="58"/>
      <c r="E9" s="58" t="s">
        <v>87</v>
      </c>
      <c r="F9" s="67">
        <v>85691</v>
      </c>
      <c r="G9" s="67">
        <v>85691</v>
      </c>
      <c r="H9" s="66">
        <v>85691</v>
      </c>
      <c r="I9" s="135">
        <v>83179</v>
      </c>
      <c r="J9" s="67">
        <v>2512</v>
      </c>
      <c r="K9" s="66">
        <v>0</v>
      </c>
      <c r="M9" s="83"/>
      <c r="N9" s="83"/>
    </row>
    <row r="10" spans="1:12" ht="24.75" customHeight="1">
      <c r="A10" s="58" t="s">
        <v>88</v>
      </c>
      <c r="B10" s="58" t="s">
        <v>89</v>
      </c>
      <c r="C10" s="58" t="s">
        <v>90</v>
      </c>
      <c r="D10" s="58" t="s">
        <v>91</v>
      </c>
      <c r="E10" s="58" t="s">
        <v>92</v>
      </c>
      <c r="F10" s="67">
        <v>72847</v>
      </c>
      <c r="G10" s="67">
        <v>72847</v>
      </c>
      <c r="H10" s="66">
        <v>72847</v>
      </c>
      <c r="I10" s="135">
        <v>70335</v>
      </c>
      <c r="J10" s="67">
        <v>2512</v>
      </c>
      <c r="K10" s="66">
        <v>0</v>
      </c>
      <c r="L10" s="83"/>
    </row>
    <row r="11" spans="1:12" ht="24.75" customHeight="1">
      <c r="A11" s="58" t="s">
        <v>93</v>
      </c>
      <c r="B11" s="58" t="s">
        <v>89</v>
      </c>
      <c r="C11" s="58" t="s">
        <v>94</v>
      </c>
      <c r="D11" s="58" t="s">
        <v>91</v>
      </c>
      <c r="E11" s="58" t="s">
        <v>95</v>
      </c>
      <c r="F11" s="67">
        <v>166</v>
      </c>
      <c r="G11" s="67">
        <v>166</v>
      </c>
      <c r="H11" s="66">
        <v>166</v>
      </c>
      <c r="I11" s="135">
        <v>166</v>
      </c>
      <c r="J11" s="67">
        <v>0</v>
      </c>
      <c r="K11" s="66">
        <v>0</v>
      </c>
      <c r="L11" s="83"/>
    </row>
    <row r="12" spans="1:11" ht="24.75" customHeight="1">
      <c r="A12" s="58" t="s">
        <v>93</v>
      </c>
      <c r="B12" s="58" t="s">
        <v>89</v>
      </c>
      <c r="C12" s="58" t="s">
        <v>89</v>
      </c>
      <c r="D12" s="58" t="s">
        <v>91</v>
      </c>
      <c r="E12" s="58" t="s">
        <v>96</v>
      </c>
      <c r="F12" s="67">
        <v>9220</v>
      </c>
      <c r="G12" s="67">
        <v>9220</v>
      </c>
      <c r="H12" s="66">
        <v>9220</v>
      </c>
      <c r="I12" s="135">
        <v>9220</v>
      </c>
      <c r="J12" s="67">
        <v>0</v>
      </c>
      <c r="K12" s="66">
        <v>0</v>
      </c>
    </row>
    <row r="13" spans="1:11" ht="24.75" customHeight="1">
      <c r="A13" s="58" t="s">
        <v>97</v>
      </c>
      <c r="B13" s="58" t="s">
        <v>98</v>
      </c>
      <c r="C13" s="58" t="s">
        <v>94</v>
      </c>
      <c r="D13" s="58" t="s">
        <v>91</v>
      </c>
      <c r="E13" s="58" t="s">
        <v>99</v>
      </c>
      <c r="F13" s="67">
        <v>3458</v>
      </c>
      <c r="G13" s="67">
        <v>3458</v>
      </c>
      <c r="H13" s="66">
        <v>3458</v>
      </c>
      <c r="I13" s="135">
        <v>3458</v>
      </c>
      <c r="J13" s="67">
        <v>0</v>
      </c>
      <c r="K13" s="66">
        <v>0</v>
      </c>
    </row>
    <row r="14" spans="1:11" ht="18" customHeight="1">
      <c r="A14" s="60"/>
      <c r="B14" s="60"/>
      <c r="C14" s="60"/>
      <c r="D14" s="60"/>
      <c r="E14" s="61"/>
      <c r="F14" s="61"/>
      <c r="G14" s="61"/>
      <c r="H14" s="61"/>
      <c r="I14" s="61"/>
      <c r="J14" s="61"/>
      <c r="K14" s="61"/>
    </row>
    <row r="15" spans="1:11" ht="18" customHeight="1">
      <c r="A15" s="60"/>
      <c r="B15" s="60"/>
      <c r="C15" s="60"/>
      <c r="D15" s="60"/>
      <c r="E15" s="61"/>
      <c r="F15" s="61"/>
      <c r="G15" s="61"/>
      <c r="H15" s="61"/>
      <c r="I15" s="61"/>
      <c r="J15" s="61"/>
      <c r="K15" s="61"/>
    </row>
    <row r="16" spans="1:12" ht="18" customHeight="1">
      <c r="A16" s="60"/>
      <c r="B16" s="60"/>
      <c r="C16" s="60"/>
      <c r="D16" s="60"/>
      <c r="E16" s="61"/>
      <c r="F16" s="61"/>
      <c r="G16" s="61"/>
      <c r="H16" s="61"/>
      <c r="I16" s="61"/>
      <c r="J16" s="61"/>
      <c r="K16" s="60"/>
      <c r="L16" s="83"/>
    </row>
    <row r="17" spans="1:12" ht="18" customHeight="1">
      <c r="A17" s="60"/>
      <c r="B17" s="60"/>
      <c r="C17" s="60"/>
      <c r="D17" s="60"/>
      <c r="E17" s="60"/>
      <c r="F17" s="61"/>
      <c r="G17" s="61"/>
      <c r="H17" s="61"/>
      <c r="I17" s="61"/>
      <c r="J17" s="61"/>
      <c r="K17" s="60"/>
      <c r="L17" s="83"/>
    </row>
    <row r="18" spans="6:12" ht="12.75" customHeight="1">
      <c r="F18" s="83"/>
      <c r="G18" s="83"/>
      <c r="J18" s="83"/>
      <c r="L18" s="83"/>
    </row>
    <row r="19" spans="6:12" ht="12.75" customHeight="1">
      <c r="F19" s="83"/>
      <c r="G19" s="83"/>
      <c r="H19" s="83"/>
      <c r="I19" s="83"/>
      <c r="J19" s="83"/>
      <c r="L19" s="83"/>
    </row>
    <row r="20" spans="6:10" ht="12.75" customHeight="1">
      <c r="F20" s="83"/>
      <c r="G20" s="83"/>
      <c r="J20" s="83"/>
    </row>
    <row r="21" spans="7:8" ht="12.75" customHeight="1">
      <c r="G21" s="83"/>
      <c r="H21" s="83"/>
    </row>
    <row r="22" ht="12.75" customHeight="1">
      <c r="H22" s="83"/>
    </row>
    <row r="23" spans="7:8" ht="12.75" customHeight="1">
      <c r="G23" s="83"/>
      <c r="H23" s="83"/>
    </row>
    <row r="24" ht="12.75" customHeight="1">
      <c r="G24" s="83"/>
    </row>
    <row r="26" ht="12.75" customHeight="1">
      <c r="H26" s="83"/>
    </row>
    <row r="27" ht="12.75" customHeight="1">
      <c r="H27" s="83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D12" sqref="D12"/>
    </sheetView>
  </sheetViews>
  <sheetFormatPr defaultColWidth="9.16015625" defaultRowHeight="12.75" customHeight="1"/>
  <cols>
    <col min="1" max="1" width="5.5" style="107" customWidth="1"/>
    <col min="2" max="2" width="8.16015625" style="107" customWidth="1"/>
    <col min="3" max="3" width="9.16015625" style="107" customWidth="1"/>
    <col min="4" max="4" width="70.83203125" style="107" customWidth="1"/>
    <col min="5" max="7" width="21.83203125" style="107" customWidth="1"/>
    <col min="8" max="8" width="8.66015625" style="107" customWidth="1"/>
    <col min="9" max="16384" width="9.16015625" style="107" customWidth="1"/>
  </cols>
  <sheetData>
    <row r="1" spans="1:8" s="107" customFormat="1" ht="19.5" customHeight="1">
      <c r="A1" s="108"/>
      <c r="B1" s="108"/>
      <c r="C1" s="108"/>
      <c r="D1" s="35"/>
      <c r="E1" s="108"/>
      <c r="F1" s="108"/>
      <c r="G1" s="36" t="s">
        <v>118</v>
      </c>
      <c r="H1" s="121"/>
    </row>
    <row r="2" spans="1:8" s="107" customFormat="1" ht="25.5" customHeight="1">
      <c r="A2" s="109" t="s">
        <v>119</v>
      </c>
      <c r="B2" s="109"/>
      <c r="C2" s="109"/>
      <c r="D2" s="109"/>
      <c r="E2" s="109"/>
      <c r="F2" s="109"/>
      <c r="G2" s="109"/>
      <c r="H2" s="121"/>
    </row>
    <row r="3" spans="1:8" s="107" customFormat="1" ht="19.5" customHeight="1">
      <c r="A3" s="110" t="s">
        <v>34</v>
      </c>
      <c r="B3" s="4"/>
      <c r="C3" s="4"/>
      <c r="D3" s="4"/>
      <c r="E3" s="29"/>
      <c r="F3" s="29"/>
      <c r="G3" s="36" t="s">
        <v>35</v>
      </c>
      <c r="H3" s="121"/>
    </row>
    <row r="4" spans="1:8" s="107" customFormat="1" ht="19.5" customHeight="1">
      <c r="A4" s="111" t="s">
        <v>120</v>
      </c>
      <c r="B4" s="112"/>
      <c r="C4" s="112"/>
      <c r="D4" s="113"/>
      <c r="E4" s="22" t="s">
        <v>101</v>
      </c>
      <c r="F4" s="22"/>
      <c r="G4" s="22"/>
      <c r="H4" s="121"/>
    </row>
    <row r="5" spans="1:8" s="107" customFormat="1" ht="19.5" customHeight="1">
      <c r="A5" s="114" t="s">
        <v>70</v>
      </c>
      <c r="B5" s="115"/>
      <c r="C5" s="116" t="s">
        <v>71</v>
      </c>
      <c r="D5" s="117" t="s">
        <v>121</v>
      </c>
      <c r="E5" s="22" t="s">
        <v>73</v>
      </c>
      <c r="F5" s="20" t="s">
        <v>122</v>
      </c>
      <c r="G5" s="122" t="s">
        <v>123</v>
      </c>
      <c r="H5" s="121"/>
    </row>
    <row r="6" spans="1:8" s="107" customFormat="1" ht="33.75" customHeight="1">
      <c r="A6" s="12" t="s">
        <v>80</v>
      </c>
      <c r="B6" s="13" t="s">
        <v>81</v>
      </c>
      <c r="C6" s="118"/>
      <c r="D6" s="119"/>
      <c r="E6" s="24"/>
      <c r="F6" s="25"/>
      <c r="G6" s="43"/>
      <c r="H6" s="121"/>
    </row>
    <row r="7" spans="1:8" s="107" customFormat="1" ht="19.5" customHeight="1">
      <c r="A7" s="33"/>
      <c r="B7" s="120"/>
      <c r="C7" s="15"/>
      <c r="D7" s="15" t="s">
        <v>73</v>
      </c>
      <c r="E7" s="123">
        <v>83179</v>
      </c>
      <c r="F7" s="124">
        <v>67637</v>
      </c>
      <c r="G7" s="125">
        <v>15542</v>
      </c>
      <c r="H7" s="126"/>
    </row>
    <row r="8" spans="1:8" s="107" customFormat="1" ht="19.5" customHeight="1">
      <c r="A8" s="33"/>
      <c r="B8" s="120"/>
      <c r="C8" s="15"/>
      <c r="D8" s="15" t="s">
        <v>34</v>
      </c>
      <c r="E8" s="123">
        <v>83179</v>
      </c>
      <c r="F8" s="124">
        <v>67637</v>
      </c>
      <c r="G8" s="125">
        <v>15542</v>
      </c>
      <c r="H8" s="121"/>
    </row>
    <row r="9" spans="1:8" s="107" customFormat="1" ht="19.5" customHeight="1">
      <c r="A9" s="33"/>
      <c r="B9" s="120"/>
      <c r="C9" s="15"/>
      <c r="D9" s="15" t="s">
        <v>124</v>
      </c>
      <c r="E9" s="123">
        <v>67350</v>
      </c>
      <c r="F9" s="124">
        <v>67350</v>
      </c>
      <c r="G9" s="125">
        <v>0</v>
      </c>
      <c r="H9" s="127"/>
    </row>
    <row r="10" spans="1:8" s="107" customFormat="1" ht="19.5" customHeight="1">
      <c r="A10" s="33" t="s">
        <v>125</v>
      </c>
      <c r="B10" s="120" t="s">
        <v>126</v>
      </c>
      <c r="C10" s="15" t="s">
        <v>91</v>
      </c>
      <c r="D10" s="15" t="s">
        <v>127</v>
      </c>
      <c r="E10" s="123">
        <v>26907</v>
      </c>
      <c r="F10" s="124">
        <v>26907</v>
      </c>
      <c r="G10" s="125">
        <v>0</v>
      </c>
      <c r="H10" s="127"/>
    </row>
    <row r="11" spans="1:8" s="107" customFormat="1" ht="19.5" customHeight="1">
      <c r="A11" s="33" t="s">
        <v>125</v>
      </c>
      <c r="B11" s="120" t="s">
        <v>128</v>
      </c>
      <c r="C11" s="15" t="s">
        <v>91</v>
      </c>
      <c r="D11" s="15" t="s">
        <v>129</v>
      </c>
      <c r="E11" s="123">
        <v>660</v>
      </c>
      <c r="F11" s="124">
        <v>660</v>
      </c>
      <c r="G11" s="125">
        <v>0</v>
      </c>
      <c r="H11" s="127"/>
    </row>
    <row r="12" spans="1:8" s="107" customFormat="1" ht="19.5" customHeight="1">
      <c r="A12" s="33" t="s">
        <v>125</v>
      </c>
      <c r="B12" s="120" t="s">
        <v>130</v>
      </c>
      <c r="C12" s="15" t="s">
        <v>91</v>
      </c>
      <c r="D12" s="15" t="s">
        <v>131</v>
      </c>
      <c r="E12" s="123">
        <v>18914</v>
      </c>
      <c r="F12" s="124">
        <v>18914</v>
      </c>
      <c r="G12" s="125">
        <v>0</v>
      </c>
      <c r="H12" s="127"/>
    </row>
    <row r="13" spans="1:8" s="107" customFormat="1" ht="19.5" customHeight="1">
      <c r="A13" s="33" t="s">
        <v>125</v>
      </c>
      <c r="B13" s="120" t="s">
        <v>132</v>
      </c>
      <c r="C13" s="15" t="s">
        <v>91</v>
      </c>
      <c r="D13" s="15" t="s">
        <v>133</v>
      </c>
      <c r="E13" s="123">
        <v>9220</v>
      </c>
      <c r="F13" s="124">
        <v>9220</v>
      </c>
      <c r="G13" s="125">
        <v>0</v>
      </c>
      <c r="H13" s="127"/>
    </row>
    <row r="14" spans="1:8" s="107" customFormat="1" ht="19.5" customHeight="1">
      <c r="A14" s="33" t="s">
        <v>125</v>
      </c>
      <c r="B14" s="120" t="s">
        <v>134</v>
      </c>
      <c r="C14" s="15" t="s">
        <v>91</v>
      </c>
      <c r="D14" s="15" t="s">
        <v>135</v>
      </c>
      <c r="E14" s="123">
        <v>3458</v>
      </c>
      <c r="F14" s="124">
        <v>3458</v>
      </c>
      <c r="G14" s="125">
        <v>0</v>
      </c>
      <c r="H14" s="127"/>
    </row>
    <row r="15" spans="1:8" s="107" customFormat="1" ht="19.5" customHeight="1">
      <c r="A15" s="33" t="s">
        <v>125</v>
      </c>
      <c r="B15" s="120" t="s">
        <v>136</v>
      </c>
      <c r="C15" s="15" t="s">
        <v>91</v>
      </c>
      <c r="D15" s="15" t="s">
        <v>137</v>
      </c>
      <c r="E15" s="123">
        <v>739</v>
      </c>
      <c r="F15" s="124">
        <v>739</v>
      </c>
      <c r="G15" s="125">
        <v>0</v>
      </c>
      <c r="H15" s="127"/>
    </row>
    <row r="16" spans="1:8" s="107" customFormat="1" ht="19.5" customHeight="1">
      <c r="A16" s="33" t="s">
        <v>125</v>
      </c>
      <c r="B16" s="120" t="s">
        <v>138</v>
      </c>
      <c r="C16" s="15" t="s">
        <v>91</v>
      </c>
      <c r="D16" s="15" t="s">
        <v>139</v>
      </c>
      <c r="E16" s="123">
        <v>7452</v>
      </c>
      <c r="F16" s="124">
        <v>7452</v>
      </c>
      <c r="G16" s="125">
        <v>0</v>
      </c>
      <c r="H16" s="127"/>
    </row>
    <row r="17" spans="1:8" s="107" customFormat="1" ht="19.5" customHeight="1">
      <c r="A17" s="33"/>
      <c r="B17" s="120"/>
      <c r="C17" s="15"/>
      <c r="D17" s="15" t="s">
        <v>140</v>
      </c>
      <c r="E17" s="123">
        <v>15542</v>
      </c>
      <c r="F17" s="124">
        <v>0</v>
      </c>
      <c r="G17" s="125">
        <v>15542</v>
      </c>
      <c r="H17" s="127"/>
    </row>
    <row r="18" spans="1:8" s="107" customFormat="1" ht="19.5" customHeight="1">
      <c r="A18" s="33" t="s">
        <v>141</v>
      </c>
      <c r="B18" s="120" t="s">
        <v>142</v>
      </c>
      <c r="C18" s="15" t="s">
        <v>91</v>
      </c>
      <c r="D18" s="15" t="s">
        <v>143</v>
      </c>
      <c r="E18" s="123">
        <v>1000</v>
      </c>
      <c r="F18" s="124">
        <v>0</v>
      </c>
      <c r="G18" s="125">
        <v>1000</v>
      </c>
      <c r="H18" s="127"/>
    </row>
    <row r="19" spans="1:8" s="107" customFormat="1" ht="19.5" customHeight="1">
      <c r="A19" s="33" t="s">
        <v>141</v>
      </c>
      <c r="B19" s="120" t="s">
        <v>144</v>
      </c>
      <c r="C19" s="15" t="s">
        <v>91</v>
      </c>
      <c r="D19" s="15" t="s">
        <v>145</v>
      </c>
      <c r="E19" s="123">
        <v>100</v>
      </c>
      <c r="F19" s="124">
        <v>0</v>
      </c>
      <c r="G19" s="125">
        <v>100</v>
      </c>
      <c r="H19" s="127"/>
    </row>
    <row r="20" spans="1:8" s="107" customFormat="1" ht="19.5" customHeight="1">
      <c r="A20" s="33" t="s">
        <v>141</v>
      </c>
      <c r="B20" s="120" t="s">
        <v>146</v>
      </c>
      <c r="C20" s="15" t="s">
        <v>91</v>
      </c>
      <c r="D20" s="15" t="s">
        <v>147</v>
      </c>
      <c r="E20" s="123">
        <v>1000</v>
      </c>
      <c r="F20" s="124">
        <v>0</v>
      </c>
      <c r="G20" s="125">
        <v>1000</v>
      </c>
      <c r="H20" s="127"/>
    </row>
    <row r="21" spans="1:8" s="107" customFormat="1" ht="19.5" customHeight="1">
      <c r="A21" s="33" t="s">
        <v>141</v>
      </c>
      <c r="B21" s="120" t="s">
        <v>148</v>
      </c>
      <c r="C21" s="15" t="s">
        <v>91</v>
      </c>
      <c r="D21" s="15" t="s">
        <v>149</v>
      </c>
      <c r="E21" s="123">
        <v>1200</v>
      </c>
      <c r="F21" s="124">
        <v>0</v>
      </c>
      <c r="G21" s="125">
        <v>1200</v>
      </c>
      <c r="H21" s="127"/>
    </row>
    <row r="22" spans="1:8" s="107" customFormat="1" ht="19.5" customHeight="1">
      <c r="A22" s="33" t="s">
        <v>141</v>
      </c>
      <c r="B22" s="120" t="s">
        <v>150</v>
      </c>
      <c r="C22" s="15" t="s">
        <v>91</v>
      </c>
      <c r="D22" s="15" t="s">
        <v>151</v>
      </c>
      <c r="E22" s="123">
        <v>2500</v>
      </c>
      <c r="F22" s="124">
        <v>0</v>
      </c>
      <c r="G22" s="125">
        <v>2500</v>
      </c>
      <c r="H22" s="127"/>
    </row>
    <row r="23" spans="1:8" s="107" customFormat="1" ht="19.5" customHeight="1">
      <c r="A23" s="33" t="s">
        <v>141</v>
      </c>
      <c r="B23" s="120" t="s">
        <v>152</v>
      </c>
      <c r="C23" s="15" t="s">
        <v>91</v>
      </c>
      <c r="D23" s="15" t="s">
        <v>153</v>
      </c>
      <c r="E23" s="123">
        <v>500</v>
      </c>
      <c r="F23" s="124">
        <v>0</v>
      </c>
      <c r="G23" s="125">
        <v>500</v>
      </c>
      <c r="H23" s="127"/>
    </row>
    <row r="24" spans="1:8" s="107" customFormat="1" ht="19.5" customHeight="1">
      <c r="A24" s="33" t="s">
        <v>141</v>
      </c>
      <c r="B24" s="120" t="s">
        <v>154</v>
      </c>
      <c r="C24" s="15" t="s">
        <v>91</v>
      </c>
      <c r="D24" s="15" t="s">
        <v>155</v>
      </c>
      <c r="E24" s="123">
        <v>200</v>
      </c>
      <c r="F24" s="124">
        <v>0</v>
      </c>
      <c r="G24" s="125">
        <v>200</v>
      </c>
      <c r="H24" s="127"/>
    </row>
    <row r="25" spans="1:8" s="107" customFormat="1" ht="19.5" customHeight="1">
      <c r="A25" s="33" t="s">
        <v>141</v>
      </c>
      <c r="B25" s="120" t="s">
        <v>156</v>
      </c>
      <c r="C25" s="15" t="s">
        <v>91</v>
      </c>
      <c r="D25" s="15" t="s">
        <v>157</v>
      </c>
      <c r="E25" s="123">
        <v>3400</v>
      </c>
      <c r="F25" s="124">
        <v>0</v>
      </c>
      <c r="G25" s="125">
        <v>3400</v>
      </c>
      <c r="H25" s="127"/>
    </row>
    <row r="26" spans="1:8" s="107" customFormat="1" ht="19.5" customHeight="1">
      <c r="A26" s="33" t="s">
        <v>141</v>
      </c>
      <c r="B26" s="120" t="s">
        <v>158</v>
      </c>
      <c r="C26" s="15" t="s">
        <v>91</v>
      </c>
      <c r="D26" s="15" t="s">
        <v>159</v>
      </c>
      <c r="E26" s="123">
        <v>500</v>
      </c>
      <c r="F26" s="124">
        <v>0</v>
      </c>
      <c r="G26" s="125">
        <v>500</v>
      </c>
      <c r="H26" s="127"/>
    </row>
    <row r="27" spans="1:8" s="107" customFormat="1" ht="19.5" customHeight="1">
      <c r="A27" s="33" t="s">
        <v>141</v>
      </c>
      <c r="B27" s="120" t="s">
        <v>160</v>
      </c>
      <c r="C27" s="15" t="s">
        <v>91</v>
      </c>
      <c r="D27" s="15" t="s">
        <v>161</v>
      </c>
      <c r="E27" s="123">
        <v>1500</v>
      </c>
      <c r="F27" s="124">
        <v>0</v>
      </c>
      <c r="G27" s="125">
        <v>1500</v>
      </c>
      <c r="H27" s="127"/>
    </row>
    <row r="28" spans="1:8" s="107" customFormat="1" ht="19.5" customHeight="1">
      <c r="A28" s="33" t="s">
        <v>141</v>
      </c>
      <c r="B28" s="120" t="s">
        <v>162</v>
      </c>
      <c r="C28" s="15" t="s">
        <v>91</v>
      </c>
      <c r="D28" s="15" t="s">
        <v>163</v>
      </c>
      <c r="E28" s="123">
        <v>461</v>
      </c>
      <c r="F28" s="124">
        <v>0</v>
      </c>
      <c r="G28" s="125">
        <v>461</v>
      </c>
      <c r="H28" s="127"/>
    </row>
    <row r="29" spans="1:8" s="107" customFormat="1" ht="19.5" customHeight="1">
      <c r="A29" s="33" t="s">
        <v>141</v>
      </c>
      <c r="B29" s="120" t="s">
        <v>164</v>
      </c>
      <c r="C29" s="15" t="s">
        <v>91</v>
      </c>
      <c r="D29" s="15" t="s">
        <v>165</v>
      </c>
      <c r="E29" s="123">
        <v>816</v>
      </c>
      <c r="F29" s="124">
        <v>0</v>
      </c>
      <c r="G29" s="125">
        <v>816</v>
      </c>
      <c r="H29" s="127"/>
    </row>
    <row r="30" spans="1:8" s="107" customFormat="1" ht="19.5" customHeight="1">
      <c r="A30" s="33" t="s">
        <v>141</v>
      </c>
      <c r="B30" s="120" t="s">
        <v>166</v>
      </c>
      <c r="C30" s="15" t="s">
        <v>91</v>
      </c>
      <c r="D30" s="15" t="s">
        <v>167</v>
      </c>
      <c r="E30" s="123">
        <v>900</v>
      </c>
      <c r="F30" s="124">
        <v>0</v>
      </c>
      <c r="G30" s="125">
        <v>900</v>
      </c>
      <c r="H30" s="127"/>
    </row>
    <row r="31" spans="1:7" s="107" customFormat="1" ht="19.5" customHeight="1">
      <c r="A31" s="33" t="s">
        <v>141</v>
      </c>
      <c r="B31" s="120" t="s">
        <v>168</v>
      </c>
      <c r="C31" s="15" t="s">
        <v>91</v>
      </c>
      <c r="D31" s="15" t="s">
        <v>169</v>
      </c>
      <c r="E31" s="123">
        <v>1465</v>
      </c>
      <c r="F31" s="124">
        <v>0</v>
      </c>
      <c r="G31" s="125">
        <v>1465</v>
      </c>
    </row>
    <row r="32" spans="1:7" s="107" customFormat="1" ht="19.5" customHeight="1">
      <c r="A32" s="33"/>
      <c r="B32" s="120"/>
      <c r="C32" s="15"/>
      <c r="D32" s="15" t="s">
        <v>170</v>
      </c>
      <c r="E32" s="123">
        <v>287</v>
      </c>
      <c r="F32" s="124">
        <v>287</v>
      </c>
      <c r="G32" s="125">
        <v>0</v>
      </c>
    </row>
    <row r="33" spans="1:7" s="107" customFormat="1" ht="19.5" customHeight="1">
      <c r="A33" s="33" t="s">
        <v>171</v>
      </c>
      <c r="B33" s="120" t="s">
        <v>172</v>
      </c>
      <c r="C33" s="15" t="s">
        <v>91</v>
      </c>
      <c r="D33" s="15" t="s">
        <v>173</v>
      </c>
      <c r="E33" s="123">
        <v>287</v>
      </c>
      <c r="F33" s="124">
        <v>287</v>
      </c>
      <c r="G33" s="1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03" t="s">
        <v>174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36"/>
      <c r="R1" s="60"/>
      <c r="S1" s="60"/>
      <c r="T1" s="60"/>
      <c r="U1" s="60"/>
      <c r="V1" s="60"/>
    </row>
    <row r="2" spans="1:22" ht="18" customHeight="1">
      <c r="A2" s="104" t="s">
        <v>16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60"/>
      <c r="S2" s="60"/>
      <c r="T2" s="60"/>
      <c r="U2" s="60"/>
      <c r="V2" s="60"/>
    </row>
    <row r="3" spans="1:22" ht="18" customHeight="1">
      <c r="A3" s="47" t="s">
        <v>34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6" t="s">
        <v>35</v>
      </c>
      <c r="R3" s="60"/>
      <c r="S3" s="60"/>
      <c r="T3" s="60"/>
      <c r="U3" s="60"/>
      <c r="V3" s="60"/>
    </row>
    <row r="4" spans="1:22" ht="18" customHeight="1">
      <c r="A4" s="78" t="s">
        <v>66</v>
      </c>
      <c r="B4" s="78"/>
      <c r="C4" s="78"/>
      <c r="D4" s="78"/>
      <c r="E4" s="78"/>
      <c r="F4" s="48" t="s">
        <v>73</v>
      </c>
      <c r="G4" s="48" t="s">
        <v>175</v>
      </c>
      <c r="H4" s="48" t="s">
        <v>176</v>
      </c>
      <c r="I4" s="48" t="s">
        <v>177</v>
      </c>
      <c r="J4" s="48" t="s">
        <v>178</v>
      </c>
      <c r="K4" s="48" t="s">
        <v>179</v>
      </c>
      <c r="L4" s="62" t="s">
        <v>180</v>
      </c>
      <c r="M4" s="48" t="s">
        <v>181</v>
      </c>
      <c r="N4" s="48" t="s">
        <v>182</v>
      </c>
      <c r="O4" s="48" t="s">
        <v>183</v>
      </c>
      <c r="P4" s="48" t="s">
        <v>184</v>
      </c>
      <c r="Q4" s="48" t="s">
        <v>185</v>
      </c>
      <c r="R4" s="60"/>
      <c r="S4" s="60"/>
      <c r="T4" s="60"/>
      <c r="U4" s="60"/>
      <c r="V4" s="60"/>
    </row>
    <row r="5" spans="1:22" ht="18" customHeight="1">
      <c r="A5" s="105" t="s">
        <v>70</v>
      </c>
      <c r="B5" s="105"/>
      <c r="C5" s="105"/>
      <c r="D5" s="62" t="s">
        <v>71</v>
      </c>
      <c r="E5" s="62" t="s">
        <v>186</v>
      </c>
      <c r="F5" s="48"/>
      <c r="G5" s="48"/>
      <c r="H5" s="48"/>
      <c r="I5" s="48"/>
      <c r="J5" s="48"/>
      <c r="K5" s="48"/>
      <c r="L5" s="62"/>
      <c r="M5" s="48"/>
      <c r="N5" s="48"/>
      <c r="O5" s="48"/>
      <c r="P5" s="48"/>
      <c r="Q5" s="48"/>
      <c r="R5" s="60"/>
      <c r="S5" s="60"/>
      <c r="T5" s="60"/>
      <c r="U5" s="60"/>
      <c r="V5" s="60"/>
    </row>
    <row r="6" spans="1:22" ht="44.25" customHeight="1">
      <c r="A6" s="106" t="s">
        <v>80</v>
      </c>
      <c r="B6" s="106" t="s">
        <v>81</v>
      </c>
      <c r="C6" s="106" t="s">
        <v>82</v>
      </c>
      <c r="D6" s="62"/>
      <c r="E6" s="62"/>
      <c r="F6" s="100"/>
      <c r="G6" s="100"/>
      <c r="H6" s="100"/>
      <c r="I6" s="100"/>
      <c r="J6" s="100"/>
      <c r="K6" s="100"/>
      <c r="L6" s="87"/>
      <c r="M6" s="100"/>
      <c r="N6" s="100"/>
      <c r="O6" s="100"/>
      <c r="P6" s="100"/>
      <c r="Q6" s="100"/>
      <c r="R6" s="60"/>
      <c r="S6" s="60"/>
      <c r="T6" s="60"/>
      <c r="U6" s="60"/>
      <c r="V6" s="60"/>
    </row>
    <row r="7" spans="1:22" ht="26.25" customHeight="1">
      <c r="A7" s="59"/>
      <c r="B7" s="59"/>
      <c r="C7" s="59"/>
      <c r="D7" s="59"/>
      <c r="E7" s="58" t="s">
        <v>73</v>
      </c>
      <c r="F7" s="67">
        <v>67350</v>
      </c>
      <c r="G7" s="67">
        <v>26907</v>
      </c>
      <c r="H7" s="67">
        <v>660</v>
      </c>
      <c r="I7" s="66">
        <v>0</v>
      </c>
      <c r="J7" s="67">
        <v>0</v>
      </c>
      <c r="K7" s="67">
        <v>18914</v>
      </c>
      <c r="L7" s="67">
        <v>9220</v>
      </c>
      <c r="M7" s="67">
        <v>0</v>
      </c>
      <c r="N7" s="67">
        <v>3458</v>
      </c>
      <c r="O7" s="67">
        <v>739</v>
      </c>
      <c r="P7" s="67">
        <v>7452</v>
      </c>
      <c r="Q7" s="66">
        <v>0</v>
      </c>
      <c r="R7" s="61"/>
      <c r="S7" s="61"/>
      <c r="T7" s="61"/>
      <c r="U7" s="61"/>
      <c r="V7" s="61"/>
    </row>
    <row r="8" spans="1:22" ht="26.25" customHeight="1">
      <c r="A8" s="59"/>
      <c r="B8" s="59"/>
      <c r="C8" s="59"/>
      <c r="D8" s="59"/>
      <c r="E8" s="58" t="s">
        <v>34</v>
      </c>
      <c r="F8" s="67">
        <v>67350</v>
      </c>
      <c r="G8" s="67">
        <v>26907</v>
      </c>
      <c r="H8" s="67">
        <v>660</v>
      </c>
      <c r="I8" s="66">
        <v>0</v>
      </c>
      <c r="J8" s="67">
        <v>0</v>
      </c>
      <c r="K8" s="67">
        <v>18914</v>
      </c>
      <c r="L8" s="67">
        <v>9220</v>
      </c>
      <c r="M8" s="67">
        <v>0</v>
      </c>
      <c r="N8" s="67">
        <v>3458</v>
      </c>
      <c r="O8" s="67">
        <v>739</v>
      </c>
      <c r="P8" s="67">
        <v>7452</v>
      </c>
      <c r="Q8" s="66">
        <v>0</v>
      </c>
      <c r="R8" s="61"/>
      <c r="S8" s="60"/>
      <c r="T8" s="60"/>
      <c r="U8" s="60"/>
      <c r="V8" s="60"/>
    </row>
    <row r="9" spans="1:22" ht="26.25" customHeight="1">
      <c r="A9" s="59"/>
      <c r="B9" s="59"/>
      <c r="C9" s="59"/>
      <c r="D9" s="59"/>
      <c r="E9" s="58" t="s">
        <v>87</v>
      </c>
      <c r="F9" s="67">
        <v>67350</v>
      </c>
      <c r="G9" s="67">
        <v>26907</v>
      </c>
      <c r="H9" s="67">
        <v>660</v>
      </c>
      <c r="I9" s="66">
        <v>0</v>
      </c>
      <c r="J9" s="67">
        <v>0</v>
      </c>
      <c r="K9" s="67">
        <v>18914</v>
      </c>
      <c r="L9" s="67">
        <v>9220</v>
      </c>
      <c r="M9" s="67">
        <v>0</v>
      </c>
      <c r="N9" s="67">
        <v>3458</v>
      </c>
      <c r="O9" s="67">
        <v>739</v>
      </c>
      <c r="P9" s="67">
        <v>7452</v>
      </c>
      <c r="Q9" s="66">
        <v>0</v>
      </c>
      <c r="R9" s="61"/>
      <c r="S9" s="60"/>
      <c r="T9" s="60"/>
      <c r="U9" s="60"/>
      <c r="V9" s="60"/>
    </row>
    <row r="10" spans="1:22" ht="26.25" customHeight="1">
      <c r="A10" s="59" t="s">
        <v>88</v>
      </c>
      <c r="B10" s="59" t="s">
        <v>89</v>
      </c>
      <c r="C10" s="59" t="s">
        <v>90</v>
      </c>
      <c r="D10" s="59" t="s">
        <v>91</v>
      </c>
      <c r="E10" s="58" t="s">
        <v>92</v>
      </c>
      <c r="F10" s="67">
        <v>54672</v>
      </c>
      <c r="G10" s="67">
        <v>26907</v>
      </c>
      <c r="H10" s="67">
        <v>660</v>
      </c>
      <c r="I10" s="66">
        <v>0</v>
      </c>
      <c r="J10" s="67">
        <v>0</v>
      </c>
      <c r="K10" s="67">
        <v>18914</v>
      </c>
      <c r="L10" s="67">
        <v>0</v>
      </c>
      <c r="M10" s="67">
        <v>0</v>
      </c>
      <c r="N10" s="67">
        <v>0</v>
      </c>
      <c r="O10" s="67">
        <v>739</v>
      </c>
      <c r="P10" s="67">
        <v>7452</v>
      </c>
      <c r="Q10" s="66">
        <v>0</v>
      </c>
      <c r="R10" s="61"/>
      <c r="S10" s="60"/>
      <c r="T10" s="60"/>
      <c r="U10" s="60"/>
      <c r="V10" s="60"/>
    </row>
    <row r="11" spans="1:22" ht="26.25" customHeight="1">
      <c r="A11" s="59" t="s">
        <v>93</v>
      </c>
      <c r="B11" s="59" t="s">
        <v>89</v>
      </c>
      <c r="C11" s="59" t="s">
        <v>89</v>
      </c>
      <c r="D11" s="59" t="s">
        <v>91</v>
      </c>
      <c r="E11" s="58" t="s">
        <v>96</v>
      </c>
      <c r="F11" s="67">
        <v>9220</v>
      </c>
      <c r="G11" s="67">
        <v>0</v>
      </c>
      <c r="H11" s="67">
        <v>0</v>
      </c>
      <c r="I11" s="66">
        <v>0</v>
      </c>
      <c r="J11" s="67">
        <v>0</v>
      </c>
      <c r="K11" s="67">
        <v>0</v>
      </c>
      <c r="L11" s="67">
        <v>9220</v>
      </c>
      <c r="M11" s="67">
        <v>0</v>
      </c>
      <c r="N11" s="67">
        <v>0</v>
      </c>
      <c r="O11" s="67">
        <v>0</v>
      </c>
      <c r="P11" s="67">
        <v>0</v>
      </c>
      <c r="Q11" s="66">
        <v>0</v>
      </c>
      <c r="R11" s="60"/>
      <c r="S11" s="60"/>
      <c r="T11" s="60"/>
      <c r="U11" s="60"/>
      <c r="V11" s="60"/>
    </row>
    <row r="12" spans="1:22" ht="26.25" customHeight="1">
      <c r="A12" s="59" t="s">
        <v>97</v>
      </c>
      <c r="B12" s="59" t="s">
        <v>98</v>
      </c>
      <c r="C12" s="59" t="s">
        <v>94</v>
      </c>
      <c r="D12" s="59" t="s">
        <v>91</v>
      </c>
      <c r="E12" s="58" t="s">
        <v>99</v>
      </c>
      <c r="F12" s="67">
        <v>3458</v>
      </c>
      <c r="G12" s="67">
        <v>0</v>
      </c>
      <c r="H12" s="67">
        <v>0</v>
      </c>
      <c r="I12" s="66">
        <v>0</v>
      </c>
      <c r="J12" s="67">
        <v>0</v>
      </c>
      <c r="K12" s="67">
        <v>0</v>
      </c>
      <c r="L12" s="67">
        <v>0</v>
      </c>
      <c r="M12" s="67">
        <v>0</v>
      </c>
      <c r="N12" s="67">
        <v>3458</v>
      </c>
      <c r="O12" s="67">
        <v>0</v>
      </c>
      <c r="P12" s="67">
        <v>0</v>
      </c>
      <c r="Q12" s="66">
        <v>0</v>
      </c>
      <c r="R12" s="60"/>
      <c r="S12" s="60"/>
      <c r="T12" s="60"/>
      <c r="U12" s="60"/>
      <c r="V12" s="60"/>
    </row>
    <row r="13" spans="1:22" ht="18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0"/>
      <c r="S13" s="60"/>
      <c r="T13" s="60"/>
      <c r="U13" s="60"/>
      <c r="V13" s="60"/>
    </row>
    <row r="14" spans="1:22" ht="18" customHeight="1">
      <c r="A14" s="60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0"/>
      <c r="S14" s="60"/>
      <c r="T14" s="60"/>
      <c r="U14" s="60"/>
      <c r="V14" s="60"/>
    </row>
    <row r="15" spans="1:22" ht="18" customHeight="1">
      <c r="A15" s="60"/>
      <c r="B15" s="60"/>
      <c r="C15" s="60"/>
      <c r="D15" s="60"/>
      <c r="E15" s="61"/>
      <c r="F15" s="61"/>
      <c r="G15" s="61"/>
      <c r="H15" s="61"/>
      <c r="I15" s="61"/>
      <c r="J15" s="61"/>
      <c r="K15" s="60"/>
      <c r="L15" s="61"/>
      <c r="M15" s="61"/>
      <c r="N15" s="61"/>
      <c r="O15" s="61"/>
      <c r="P15" s="61"/>
      <c r="Q15" s="60"/>
      <c r="R15" s="60"/>
      <c r="S15" s="60"/>
      <c r="T15" s="60"/>
      <c r="U15" s="60"/>
      <c r="V15" s="60"/>
    </row>
    <row r="16" spans="1:22" ht="18" customHeight="1">
      <c r="A16" s="60"/>
      <c r="B16" s="60"/>
      <c r="C16" s="60"/>
      <c r="D16" s="60"/>
      <c r="E16" s="60"/>
      <c r="F16" s="60"/>
      <c r="G16" s="60"/>
      <c r="H16" s="61"/>
      <c r="I16" s="60"/>
      <c r="J16" s="60"/>
      <c r="K16" s="60"/>
      <c r="L16" s="60"/>
      <c r="M16" s="60"/>
      <c r="N16" s="60"/>
      <c r="O16" s="60"/>
      <c r="P16" s="61"/>
      <c r="Q16" s="60"/>
      <c r="R16" s="60"/>
      <c r="S16" s="60"/>
      <c r="T16" s="60"/>
      <c r="U16" s="60"/>
      <c r="V16" s="60"/>
    </row>
    <row r="17" spans="1:22" ht="18" customHeight="1">
      <c r="A17" s="60"/>
      <c r="B17" s="60"/>
      <c r="C17" s="60"/>
      <c r="D17" s="60"/>
      <c r="E17" s="60"/>
      <c r="F17" s="60"/>
      <c r="G17" s="61"/>
      <c r="H17" s="60"/>
      <c r="I17" s="61"/>
      <c r="J17" s="60"/>
      <c r="K17" s="60"/>
      <c r="L17" s="60"/>
      <c r="M17" s="60"/>
      <c r="N17" s="60"/>
      <c r="O17" s="61"/>
      <c r="P17" s="60"/>
      <c r="Q17" s="60"/>
      <c r="R17" s="60"/>
      <c r="S17" s="60"/>
      <c r="T17" s="60"/>
      <c r="U17" s="60"/>
      <c r="V17" s="60"/>
    </row>
    <row r="18" spans="1:22" ht="18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5" t="s">
        <v>187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36"/>
      <c r="AG1" s="60"/>
    </row>
    <row r="2" spans="1:33" ht="18" customHeight="1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60"/>
    </row>
    <row r="3" spans="1:33" ht="18" customHeight="1">
      <c r="A3" s="47" t="s">
        <v>34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36" t="s">
        <v>35</v>
      </c>
      <c r="AG3" s="60"/>
    </row>
    <row r="4" spans="1:33" ht="18" customHeight="1">
      <c r="A4" s="95" t="s">
        <v>66</v>
      </c>
      <c r="B4" s="96"/>
      <c r="C4" s="96"/>
      <c r="D4" s="96"/>
      <c r="E4" s="77"/>
      <c r="F4" s="48" t="s">
        <v>73</v>
      </c>
      <c r="G4" s="48" t="s">
        <v>188</v>
      </c>
      <c r="H4" s="48" t="s">
        <v>189</v>
      </c>
      <c r="I4" s="48" t="s">
        <v>190</v>
      </c>
      <c r="J4" s="48" t="s">
        <v>191</v>
      </c>
      <c r="K4" s="48" t="s">
        <v>192</v>
      </c>
      <c r="L4" s="48" t="s">
        <v>193</v>
      </c>
      <c r="M4" s="48" t="s">
        <v>194</v>
      </c>
      <c r="N4" s="48" t="s">
        <v>195</v>
      </c>
      <c r="O4" s="48" t="s">
        <v>196</v>
      </c>
      <c r="P4" s="48" t="s">
        <v>197</v>
      </c>
      <c r="Q4" s="48" t="s">
        <v>198</v>
      </c>
      <c r="R4" s="48" t="s">
        <v>199</v>
      </c>
      <c r="S4" s="48" t="s">
        <v>200</v>
      </c>
      <c r="T4" s="62" t="s">
        <v>201</v>
      </c>
      <c r="U4" s="48" t="s">
        <v>202</v>
      </c>
      <c r="V4" s="48" t="s">
        <v>203</v>
      </c>
      <c r="W4" s="48" t="s">
        <v>204</v>
      </c>
      <c r="X4" s="48" t="s">
        <v>205</v>
      </c>
      <c r="Y4" s="48" t="s">
        <v>206</v>
      </c>
      <c r="Z4" s="48" t="s">
        <v>207</v>
      </c>
      <c r="AA4" s="48" t="s">
        <v>208</v>
      </c>
      <c r="AB4" s="48" t="s">
        <v>209</v>
      </c>
      <c r="AC4" s="48" t="s">
        <v>210</v>
      </c>
      <c r="AD4" s="48" t="s">
        <v>211</v>
      </c>
      <c r="AE4" s="49" t="s">
        <v>212</v>
      </c>
      <c r="AF4" s="22" t="s">
        <v>213</v>
      </c>
      <c r="AG4" s="60"/>
    </row>
    <row r="5" spans="1:33" ht="18" customHeight="1">
      <c r="A5" s="78" t="s">
        <v>70</v>
      </c>
      <c r="B5" s="78"/>
      <c r="C5" s="95"/>
      <c r="D5" s="62" t="s">
        <v>71</v>
      </c>
      <c r="E5" s="100" t="s">
        <v>115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62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22"/>
      <c r="AG5" s="60"/>
    </row>
    <row r="6" spans="1:33" ht="18" customHeight="1">
      <c r="A6" s="101" t="s">
        <v>80</v>
      </c>
      <c r="B6" s="101" t="s">
        <v>81</v>
      </c>
      <c r="C6" s="102" t="s">
        <v>82</v>
      </c>
      <c r="D6" s="62"/>
      <c r="E6" s="54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100"/>
      <c r="T6" s="87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24"/>
      <c r="AG6" s="60"/>
    </row>
    <row r="7" spans="1:33" ht="22.5" customHeight="1">
      <c r="A7" s="59"/>
      <c r="B7" s="59"/>
      <c r="C7" s="59"/>
      <c r="D7" s="59"/>
      <c r="E7" s="58" t="s">
        <v>73</v>
      </c>
      <c r="F7" s="67">
        <v>15542</v>
      </c>
      <c r="G7" s="67">
        <v>1000</v>
      </c>
      <c r="H7" s="67">
        <v>0</v>
      </c>
      <c r="I7" s="67">
        <v>100</v>
      </c>
      <c r="J7" s="67">
        <v>0</v>
      </c>
      <c r="K7" s="67">
        <v>1000</v>
      </c>
      <c r="L7" s="67">
        <v>1200</v>
      </c>
      <c r="M7" s="67">
        <v>2500</v>
      </c>
      <c r="N7" s="67">
        <v>500</v>
      </c>
      <c r="O7" s="67">
        <v>200</v>
      </c>
      <c r="P7" s="67">
        <v>3400</v>
      </c>
      <c r="Q7" s="67">
        <v>0</v>
      </c>
      <c r="R7" s="67">
        <v>0</v>
      </c>
      <c r="S7" s="66">
        <v>500</v>
      </c>
      <c r="T7" s="65">
        <v>0</v>
      </c>
      <c r="U7" s="65">
        <v>0</v>
      </c>
      <c r="V7" s="65">
        <v>1500</v>
      </c>
      <c r="W7" s="65">
        <v>0</v>
      </c>
      <c r="X7" s="65">
        <v>0</v>
      </c>
      <c r="Y7" s="65">
        <v>0</v>
      </c>
      <c r="Z7" s="65">
        <v>0</v>
      </c>
      <c r="AA7" s="65">
        <v>0</v>
      </c>
      <c r="AB7" s="65">
        <v>461</v>
      </c>
      <c r="AC7" s="65">
        <v>816</v>
      </c>
      <c r="AD7" s="65">
        <v>900</v>
      </c>
      <c r="AE7" s="65">
        <v>0</v>
      </c>
      <c r="AF7" s="65">
        <v>1465</v>
      </c>
      <c r="AG7" s="61"/>
    </row>
    <row r="8" spans="1:33" ht="22.5" customHeight="1">
      <c r="A8" s="59"/>
      <c r="B8" s="59"/>
      <c r="C8" s="59"/>
      <c r="D8" s="59"/>
      <c r="E8" s="58" t="s">
        <v>34</v>
      </c>
      <c r="F8" s="67">
        <v>15542</v>
      </c>
      <c r="G8" s="67">
        <v>1000</v>
      </c>
      <c r="H8" s="67">
        <v>0</v>
      </c>
      <c r="I8" s="67">
        <v>100</v>
      </c>
      <c r="J8" s="67">
        <v>0</v>
      </c>
      <c r="K8" s="67">
        <v>1000</v>
      </c>
      <c r="L8" s="67">
        <v>1200</v>
      </c>
      <c r="M8" s="67">
        <v>2500</v>
      </c>
      <c r="N8" s="67">
        <v>500</v>
      </c>
      <c r="O8" s="67">
        <v>200</v>
      </c>
      <c r="P8" s="67">
        <v>3400</v>
      </c>
      <c r="Q8" s="67">
        <v>0</v>
      </c>
      <c r="R8" s="67">
        <v>0</v>
      </c>
      <c r="S8" s="66">
        <v>500</v>
      </c>
      <c r="T8" s="65">
        <v>0</v>
      </c>
      <c r="U8" s="65">
        <v>0</v>
      </c>
      <c r="V8" s="65">
        <v>1500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461</v>
      </c>
      <c r="AC8" s="65">
        <v>816</v>
      </c>
      <c r="AD8" s="65">
        <v>900</v>
      </c>
      <c r="AE8" s="65">
        <v>0</v>
      </c>
      <c r="AF8" s="65">
        <v>1465</v>
      </c>
      <c r="AG8" s="60"/>
    </row>
    <row r="9" spans="1:33" ht="22.5" customHeight="1">
      <c r="A9" s="59"/>
      <c r="B9" s="59"/>
      <c r="C9" s="59"/>
      <c r="D9" s="59"/>
      <c r="E9" s="58" t="s">
        <v>87</v>
      </c>
      <c r="F9" s="67">
        <v>15542</v>
      </c>
      <c r="G9" s="67">
        <v>1000</v>
      </c>
      <c r="H9" s="67">
        <v>0</v>
      </c>
      <c r="I9" s="67">
        <v>100</v>
      </c>
      <c r="J9" s="67">
        <v>0</v>
      </c>
      <c r="K9" s="67">
        <v>1000</v>
      </c>
      <c r="L9" s="67">
        <v>1200</v>
      </c>
      <c r="M9" s="67">
        <v>2500</v>
      </c>
      <c r="N9" s="67">
        <v>500</v>
      </c>
      <c r="O9" s="67">
        <v>200</v>
      </c>
      <c r="P9" s="67">
        <v>3400</v>
      </c>
      <c r="Q9" s="67">
        <v>0</v>
      </c>
      <c r="R9" s="67">
        <v>0</v>
      </c>
      <c r="S9" s="66">
        <v>500</v>
      </c>
      <c r="T9" s="65">
        <v>0</v>
      </c>
      <c r="U9" s="65">
        <v>0</v>
      </c>
      <c r="V9" s="65">
        <v>1500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461</v>
      </c>
      <c r="AC9" s="65">
        <v>816</v>
      </c>
      <c r="AD9" s="65">
        <v>900</v>
      </c>
      <c r="AE9" s="65">
        <v>0</v>
      </c>
      <c r="AF9" s="65">
        <v>1465</v>
      </c>
      <c r="AG9" s="60"/>
    </row>
    <row r="10" spans="1:33" ht="22.5" customHeight="1">
      <c r="A10" s="59" t="s">
        <v>88</v>
      </c>
      <c r="B10" s="59" t="s">
        <v>89</v>
      </c>
      <c r="C10" s="59" t="s">
        <v>90</v>
      </c>
      <c r="D10" s="59" t="s">
        <v>91</v>
      </c>
      <c r="E10" s="58" t="s">
        <v>92</v>
      </c>
      <c r="F10" s="67">
        <v>15376</v>
      </c>
      <c r="G10" s="67">
        <v>1000</v>
      </c>
      <c r="H10" s="67">
        <v>0</v>
      </c>
      <c r="I10" s="67">
        <v>100</v>
      </c>
      <c r="J10" s="67">
        <v>0</v>
      </c>
      <c r="K10" s="67">
        <v>1000</v>
      </c>
      <c r="L10" s="67">
        <v>1200</v>
      </c>
      <c r="M10" s="67">
        <v>2500</v>
      </c>
      <c r="N10" s="67">
        <v>500</v>
      </c>
      <c r="O10" s="67">
        <v>200</v>
      </c>
      <c r="P10" s="67">
        <v>3400</v>
      </c>
      <c r="Q10" s="67">
        <v>0</v>
      </c>
      <c r="R10" s="67">
        <v>0</v>
      </c>
      <c r="S10" s="66">
        <v>500</v>
      </c>
      <c r="T10" s="65">
        <v>0</v>
      </c>
      <c r="U10" s="65">
        <v>0</v>
      </c>
      <c r="V10" s="65">
        <v>1500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461</v>
      </c>
      <c r="AC10" s="65">
        <v>816</v>
      </c>
      <c r="AD10" s="65">
        <v>900</v>
      </c>
      <c r="AE10" s="65">
        <v>0</v>
      </c>
      <c r="AF10" s="65">
        <v>1299</v>
      </c>
      <c r="AG10" s="60"/>
    </row>
    <row r="11" spans="1:33" ht="22.5" customHeight="1">
      <c r="A11" s="59" t="s">
        <v>93</v>
      </c>
      <c r="B11" s="59" t="s">
        <v>89</v>
      </c>
      <c r="C11" s="59" t="s">
        <v>94</v>
      </c>
      <c r="D11" s="59" t="s">
        <v>91</v>
      </c>
      <c r="E11" s="58" t="s">
        <v>95</v>
      </c>
      <c r="F11" s="67">
        <v>166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6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166</v>
      </c>
      <c r="AG11" s="60"/>
    </row>
    <row r="12" spans="1:33" ht="18" customHeight="1">
      <c r="A12" s="60"/>
      <c r="B12" s="60"/>
      <c r="C12" s="61"/>
      <c r="D12" s="61"/>
      <c r="E12" s="61"/>
      <c r="F12" s="60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0"/>
    </row>
    <row r="13" spans="1:33" ht="18" customHeight="1">
      <c r="A13" s="60"/>
      <c r="B13" s="60"/>
      <c r="C13" s="61"/>
      <c r="D13" s="61"/>
      <c r="E13" s="61"/>
      <c r="F13" s="61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0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0"/>
    </row>
    <row r="14" spans="1:33" ht="18" customHeight="1">
      <c r="A14" s="61"/>
      <c r="B14" s="60"/>
      <c r="C14" s="60"/>
      <c r="D14" s="60"/>
      <c r="E14" s="61"/>
      <c r="F14" s="61"/>
      <c r="G14" s="60"/>
      <c r="H14" s="60"/>
      <c r="I14" s="60"/>
      <c r="J14" s="61"/>
      <c r="K14" s="60"/>
      <c r="L14" s="60"/>
      <c r="M14" s="60"/>
      <c r="N14" s="60"/>
      <c r="O14" s="60"/>
      <c r="P14" s="60"/>
      <c r="Q14" s="60"/>
      <c r="R14" s="60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0"/>
      <c r="AG14" s="60"/>
    </row>
    <row r="15" spans="1:33" ht="18" customHeight="1">
      <c r="A15" s="60"/>
      <c r="B15" s="60"/>
      <c r="C15" s="60"/>
      <c r="D15" s="60"/>
      <c r="E15" s="60"/>
      <c r="F15" s="61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1"/>
      <c r="S15" s="61"/>
      <c r="T15" s="60"/>
      <c r="U15" s="60"/>
      <c r="V15" s="61"/>
      <c r="W15" s="60"/>
      <c r="X15" s="61"/>
      <c r="Y15" s="60"/>
      <c r="Z15" s="60"/>
      <c r="AA15" s="60"/>
      <c r="AB15" s="61"/>
      <c r="AC15" s="61"/>
      <c r="AD15" s="61"/>
      <c r="AE15" s="61"/>
      <c r="AF15" s="60"/>
      <c r="AG15" s="60"/>
    </row>
    <row r="16" spans="1:33" ht="18" customHeight="1">
      <c r="A16" s="60"/>
      <c r="B16" s="60"/>
      <c r="C16" s="60"/>
      <c r="D16" s="60"/>
      <c r="E16" s="60"/>
      <c r="F16" s="60"/>
      <c r="G16" s="61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  <c r="S16" s="60"/>
      <c r="T16" s="60"/>
      <c r="U16" s="60"/>
      <c r="V16" s="60"/>
      <c r="W16" s="60"/>
      <c r="X16" s="60"/>
      <c r="Y16" s="60"/>
      <c r="Z16" s="60"/>
      <c r="AA16" s="60"/>
      <c r="AB16" s="61"/>
      <c r="AC16" s="60"/>
      <c r="AD16" s="61"/>
      <c r="AE16" s="60"/>
      <c r="AF16" s="60"/>
      <c r="AG16" s="60"/>
    </row>
    <row r="17" spans="1:33" ht="18" customHeight="1">
      <c r="A17" s="60"/>
      <c r="B17" s="60"/>
      <c r="C17" s="60"/>
      <c r="D17" s="60"/>
      <c r="E17" s="60"/>
      <c r="F17" s="60"/>
      <c r="G17" s="61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1"/>
      <c r="S17" s="60"/>
      <c r="T17" s="60"/>
      <c r="U17" s="60"/>
      <c r="V17" s="60"/>
      <c r="W17" s="60"/>
      <c r="X17" s="60"/>
      <c r="Y17" s="60"/>
      <c r="Z17" s="60"/>
      <c r="AA17" s="60"/>
      <c r="AB17" s="61"/>
      <c r="AC17" s="60"/>
      <c r="AD17" s="60"/>
      <c r="AE17" s="60"/>
      <c r="AF17" s="60"/>
      <c r="AG17" s="60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jiangwei</dc:creator>
  <cp:keywords/>
  <dc:description/>
  <cp:lastModifiedBy>uos</cp:lastModifiedBy>
  <cp:lastPrinted>2019-02-11T18:27:29Z</cp:lastPrinted>
  <dcterms:created xsi:type="dcterms:W3CDTF">2019-03-13T08:35:54Z</dcterms:created>
  <dcterms:modified xsi:type="dcterms:W3CDTF">2021-06-08T09:57:46Z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1FAAA355EC994B85A70B3BB9B3AC062B</vt:lpwstr>
  </property>
  <property fmtid="{D5CDD505-2E9C-101B-9397-08002B2CF9AE}" pid="3" name="KSOProductBuildV">
    <vt:lpwstr>2052-11.8.2.9980</vt:lpwstr>
  </property>
  <property fmtid="{D5CDD505-2E9C-101B-9397-08002B2CF9AE}" pid="4" name="퀀_generated_2.-2147483648">
    <vt:i4>2052</vt:i4>
  </property>
</Properties>
</file>