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#N/A</definedName>
    <definedName name="_xlnm.Print_Area" localSheetId="11">#N/A</definedName>
    <definedName name="_xlnm.Print_Area" localSheetId="12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<sst xmlns="http://schemas.openxmlformats.org/spreadsheetml/2006/main" count="704" uniqueCount="303">
  <si>
    <t>表1</t>
  </si>
  <si>
    <t>收支预算总表</t>
  </si>
  <si>
    <t>市委老干部局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</si>
  <si>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</si>
  <si>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</si>
  <si>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</si>
  <si>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</si>
  <si>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</si>
  <si>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</si>
  <si>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</si>
  <si>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</si>
  <si>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</si>
  <si>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</si>
  <si>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</si>
  <si>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</si>
  <si>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</si>
  <si>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</si>
  <si>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</si>
  <si>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</si>
  <si>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</si>
  <si>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</si>
  <si>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</si>
  <si>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</si>
  <si>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</si>
  <si>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</si>
  <si>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</si>
  <si>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</si>
  <si>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</si>
  <si>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</si>
  <si>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</si>
  <si>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</si>
  <si>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</si>
  <si>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</si>
  <si>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</si>
  <si>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</si>
  <si>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</si>
  <si>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</si>
  <si>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</si>
  <si>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</si>
  <si>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</si>
  <si>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</si>
  <si>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</si>
  <si>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</si>
  <si>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</si>
  <si>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</si>
  <si>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</si>
  <si>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</si>
  <si>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</si>
  <si>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</si>
  <si>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</si>
  <si>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</si>
  <si>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</si>
  <si>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</si>
  <si>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</si>
  <si>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</si>
  <si>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</si>
  <si>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市委老干部局</t>
  </si>
  <si>
    <t>208</t>
  </si>
  <si>
    <t>05</t>
  </si>
  <si>
    <t>01</t>
  </si>
  <si>
    <t>346301</t>
  </si>
  <si>
    <t xml:space="preserve">    归口管理的行政单位离退休</t>
  </si>
  <si>
    <t>03</t>
  </si>
  <si>
    <t xml:space="preserve">    离退休人员管理机构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</si>
  <si>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</si>
  <si>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</si>
  <si>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</si>
  <si>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</si>
  <si>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</si>
  <si>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</si>
  <si>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</si>
  <si>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</si>
  <si>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</si>
  <si>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</si>
  <si>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</si>
  <si>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</si>
  <si>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</si>
  <si>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</si>
  <si>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</si>
  <si>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</si>
  <si>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</si>
  <si>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</si>
  <si>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</si>
  <si>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</si>
  <si>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</si>
  <si>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</si>
  <si>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</si>
  <si>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</si>
  <si>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</si>
  <si>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</si>
  <si>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</si>
  <si>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</si>
  <si>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</si>
  <si>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</si>
  <si>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</si>
  <si>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</si>
  <si>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</si>
  <si>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</si>
  <si>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</si>
  <si>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</si>
  <si>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</si>
  <si>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</si>
  <si>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</si>
  <si>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</si>
  <si>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</si>
  <si>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</si>
  <si>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</si>
  <si>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</si>
  <si>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</si>
  <si>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</si>
  <si>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</si>
  <si>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</si>
  <si>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</si>
  <si>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</si>
  <si>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</si>
  <si>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</si>
  <si>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</si>
  <si>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</si>
  <si>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</si>
  <si>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</si>
  <si>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</si>
  <si>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</si>
  <si>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</si>
  <si>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</si>
  <si>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</si>
  <si>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</si>
  <si>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</si>
  <si>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</si>
  <si>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</si>
  <si>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</si>
  <si>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</si>
  <si>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</si>
  <si>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</si>
  <si>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</si>
  <si>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</si>
  <si>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</si>
  <si>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</si>
  <si>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</si>
  <si>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</si>
  <si>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</si>
  <si>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</si>
  <si>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</si>
  <si>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</si>
  <si>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</si>
  <si>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</si>
  <si>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</si>
  <si>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</si>
  <si>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</si>
  <si>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</si>
  <si>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</si>
  <si>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</si>
  <si>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</si>
  <si>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市老干部活动中心及休养所运行经费</t>
  </si>
  <si>
    <t xml:space="preserve">      离退休干部党组织建设经费</t>
  </si>
  <si>
    <t xml:space="preserve">      脱贫攻坚部门工作经费及第一书记生活补贴</t>
  </si>
  <si>
    <t xml:space="preserve">      离退休干部调研经费</t>
  </si>
  <si>
    <t xml:space="preserve">      护理、慰经费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</si>
  <si>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</si>
  <si>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</si>
  <si>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</si>
  <si>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</si>
  <si>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</si>
  <si>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</si>
  <si>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</si>
  <si>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</si>
  <si>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</si>
  <si>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</si>
  <si>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</si>
  <si>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</si>
  <si>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</si>
  <si>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</si>
  <si>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</si>
  <si>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</si>
  <si>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</si>
  <si>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</si>
  <si>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</si>
  <si>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</si>
  <si>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</si>
  <si>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</si>
  <si>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</si>
  <si>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</si>
  <si>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</si>
  <si>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</si>
  <si>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</si>
  <si>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</si>
  <si>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</si>
  <si>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</si>
  <si>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</si>
  <si>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</si>
  <si>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</si>
  <si>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</si>
  <si>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</si>
  <si>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</si>
  <si>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</si>
  <si>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</si>
  <si>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</si>
  <si>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</si>
  <si>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</si>
  <si>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</si>
  <si>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</si>
  <si>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</si>
  <si>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</si>
  <si>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</si>
  <si>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</si>
  <si>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</si>
  <si>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</si>
  <si>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</si>
  <si>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</si>
  <si>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</si>
  <si>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</si>
  <si>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</si>
  <si>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</si>
  <si>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</si>
  <si>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</si>
  <si>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</si>
  <si>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</si>
  <si>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</si>
  <si>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</si>
  <si>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</si>
  <si>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</si>
  <si>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</si>
  <si>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</si>
  <si>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</si>
  <si>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</si>
  <si>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</si>
  <si>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</si>
  <si>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</si>
  <si>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</si>
  <si>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</si>
  <si>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</si>
  <si>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</si>
  <si>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</si>
  <si>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</si>
  <si>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</si>
  <si>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</si>
  <si>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</si>
  <si>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</si>
  <si>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</si>
  <si>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</si>
  <si>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</si>
  <si>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</si>
  <si>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</si>
  <si>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</si>
  <si>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</si>
  <si>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15、</t>
  </si>
  <si>
    <t>一般公共预算支出表</t>
  </si>
  <si>
    <t>一般公共预算支出表</t>
  </si>
  <si>
    <t xml:space="preserve">    医疗费补助</t>
  </si>
  <si>
    <t>30307</t>
  </si>
  <si>
    <t>303</t>
  </si>
  <si>
    <t xml:space="preserve">    生活补助</t>
  </si>
  <si>
    <t>30305</t>
  </si>
  <si>
    <t>30299</t>
  </si>
  <si>
    <t>302</t>
  </si>
  <si>
    <t xml:space="preserve">    其他交通费用</t>
  </si>
  <si>
    <t>30239</t>
  </si>
  <si>
    <t>30231</t>
  </si>
  <si>
    <t xml:space="preserve">    福利费</t>
  </si>
  <si>
    <t>30229</t>
  </si>
  <si>
    <t xml:space="preserve">    工会经费</t>
  </si>
  <si>
    <t>30228</t>
  </si>
  <si>
    <t xml:space="preserve">    劳务费</t>
  </si>
  <si>
    <t>30226</t>
  </si>
  <si>
    <t>30217</t>
  </si>
  <si>
    <t>30215</t>
  </si>
  <si>
    <t xml:space="preserve">    差旅费</t>
  </si>
  <si>
    <t>30211</t>
  </si>
  <si>
    <t xml:space="preserve">    邮电费</t>
  </si>
  <si>
    <t>30207</t>
  </si>
  <si>
    <t xml:space="preserve">    电费</t>
  </si>
  <si>
    <t>30206</t>
  </si>
  <si>
    <t xml:space="preserve">    水费</t>
  </si>
  <si>
    <t>30205</t>
  </si>
  <si>
    <t xml:space="preserve">    印刷费</t>
  </si>
  <si>
    <t>30202</t>
  </si>
  <si>
    <t xml:space="preserve">    办公费</t>
  </si>
  <si>
    <t>30201</t>
  </si>
  <si>
    <t xml:space="preserve">  商品和服务支出</t>
  </si>
  <si>
    <t>30113</t>
  </si>
  <si>
    <t>301</t>
  </si>
  <si>
    <t xml:space="preserve">    其他社会保障缴费</t>
  </si>
  <si>
    <t>30112</t>
  </si>
  <si>
    <t xml:space="preserve">    职工基本医疗保险缴费</t>
  </si>
  <si>
    <t>30110</t>
  </si>
  <si>
    <t xml:space="preserve">    行政事业单位基本养老保险缴费</t>
  </si>
  <si>
    <t>30108</t>
  </si>
  <si>
    <t xml:space="preserve">    绩效工资</t>
  </si>
  <si>
    <t>30107</t>
  </si>
  <si>
    <t xml:space="preserve">    奖金</t>
  </si>
  <si>
    <t>30103</t>
  </si>
  <si>
    <t xml:space="preserve">    津贴补贴</t>
  </si>
  <si>
    <t>30102</t>
  </si>
  <si>
    <t xml:space="preserve">    基本工资</t>
  </si>
  <si>
    <t>30101</t>
  </si>
  <si>
    <t xml:space="preserve">  工资福利支出</t>
  </si>
  <si>
    <t>公用经费</t>
  </si>
  <si>
    <t>人员经费</t>
  </si>
  <si>
    <t>科目名称</t>
  </si>
  <si>
    <t>经济分类科目</t>
  </si>
  <si>
    <t>表11</t>
  </si>
  <si>
    <t>表5-1</t>
  </si>
  <si>
    <t>一般公共预算基本支出预算表</t>
  </si>
  <si>
    <t>一般公共预算基本支出预算表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</si>
</sst>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3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1" fontId="8" fillId="0" borderId="0">
      <alignment/>
      <protection/>
    </xf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" fontId="30" fillId="0" borderId="0">
      <alignment/>
      <protection/>
    </xf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2" fillId="0" borderId="3" applyNumberFormat="0" applyFill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25" fillId="11" borderId="4" applyNumberFormat="0" applyAlignment="0" applyProtection="0"/>
    <xf numFmtId="0" fontId="26" fillId="12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8" fillId="11" borderId="0">
      <alignment/>
      <protection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24" fillId="11" borderId="7" applyNumberFormat="0" applyAlignment="0" applyProtection="0"/>
    <xf numFmtId="0" fontId="14" fillId="10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2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 applyProtection="1">
      <alignment horizontal="centerContinuous" vertical="center"/>
      <protection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11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11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30" fillId="0" borderId="0" xfId="40" applyNumberFormat="1" applyFont="1" applyFill="1">
      <alignment/>
      <protection/>
    </xf>
    <xf numFmtId="1" fontId="2" fillId="0" borderId="0" xfId="20" applyNumberFormat="1" applyFont="1" applyFill="1" applyAlignment="1">
      <alignment/>
    </xf>
    <xf numFmtId="1" fontId="6" fillId="0" borderId="0" xfId="20" applyNumberFormat="1" applyFont="1" applyFill="1" applyBorder="1" applyAlignment="1">
      <alignment/>
    </xf>
    <xf numFmtId="1" fontId="6" fillId="0" borderId="0" xfId="20" applyNumberFormat="1" applyFont="1" applyFill="1" applyAlignment="1">
      <alignment/>
    </xf>
    <xf numFmtId="1" fontId="3" fillId="0" borderId="0" xfId="20" applyNumberFormat="1" applyFont="1" applyFill="1" applyAlignment="1">
      <alignment vertical="center"/>
    </xf>
    <xf numFmtId="0" fontId="4" fillId="0" borderId="0" xfId="20" applyNumberFormat="1" applyFont="1" applyFill="1" applyAlignment="1">
      <alignment horizontal="right" vertical="center"/>
    </xf>
    <xf numFmtId="0" fontId="3" fillId="0" borderId="0" xfId="20" applyNumberFormat="1" applyFont="1" applyFill="1" applyAlignment="1">
      <alignment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Alignment="1">
      <alignment/>
    </xf>
    <xf numFmtId="0" fontId="4" fillId="0" borderId="0" xfId="20" applyNumberFormat="1" applyFont="1" applyFill="1" applyAlignment="1">
      <alignment horizontal="centerContinuous" vertical="center"/>
    </xf>
    <xf numFmtId="0" fontId="2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/>
    </xf>
    <xf numFmtId="1" fontId="2" fillId="0" borderId="9" xfId="20" applyNumberFormat="1" applyFont="1" applyFill="1" applyBorder="1" applyAlignment="1" applyProtection="1">
      <alignment horizontal="center" vertical="center"/>
      <protection/>
    </xf>
    <xf numFmtId="1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 applyProtection="1">
      <alignment vertical="center" wrapText="1"/>
      <protection/>
    </xf>
    <xf numFmtId="4" fontId="2" fillId="0" borderId="9" xfId="20" applyNumberFormat="1" applyFont="1" applyFill="1" applyBorder="1" applyAlignment="1" applyProtection="1">
      <alignment vertical="center" wrapText="1"/>
      <protection/>
    </xf>
    <xf numFmtId="0" fontId="29" fillId="0" borderId="1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10" sqref="B10:G10"/>
    </sheetView>
  </sheetViews>
  <sheetFormatPr defaultColWidth="9.33203125" defaultRowHeight="11.25"/>
  <cols>
    <col min="2" max="7" width="13.33203125" style="0" customWidth="1"/>
  </cols>
  <sheetData>
    <row r="1" spans="1:7" ht="11.25">
      <c r="A1" s="133"/>
      <c r="B1" s="134"/>
      <c r="C1" s="134"/>
      <c r="D1" s="134"/>
      <c r="E1" s="134"/>
      <c r="F1" s="134"/>
      <c r="G1" s="134"/>
    </row>
    <row r="2" spans="1:7" ht="20.25">
      <c r="A2" s="138" t="s">
        <v>214</v>
      </c>
      <c r="B2" s="138"/>
      <c r="C2" s="138"/>
      <c r="D2" s="138"/>
      <c r="E2" s="138"/>
      <c r="F2" s="138"/>
      <c r="G2" s="138"/>
    </row>
    <row r="3" spans="1:7" ht="20.25">
      <c r="A3" s="135"/>
      <c r="B3" s="135"/>
      <c r="C3" s="135"/>
      <c r="D3" s="135"/>
      <c r="E3" s="135"/>
      <c r="F3" s="135"/>
      <c r="G3" s="135"/>
    </row>
    <row r="4" spans="1:7" ht="30" customHeight="1">
      <c r="A4" s="136" t="s">
        <v>215</v>
      </c>
      <c r="B4" s="139" t="s">
        <v>216</v>
      </c>
      <c r="C4" s="139"/>
      <c r="D4" s="139"/>
      <c r="E4" s="139"/>
      <c r="F4" s="139"/>
      <c r="G4" s="139"/>
    </row>
    <row r="5" spans="1:7" ht="30" customHeight="1">
      <c r="A5" s="137" t="s">
        <v>217</v>
      </c>
      <c r="B5" s="140" t="s">
        <v>218</v>
      </c>
      <c r="C5" s="140"/>
      <c r="D5" s="140"/>
      <c r="E5" s="140"/>
      <c r="F5" s="140"/>
      <c r="G5" s="140"/>
    </row>
    <row r="6" spans="1:7" ht="30" customHeight="1">
      <c r="A6" s="137" t="s">
        <v>219</v>
      </c>
      <c r="B6" s="140" t="s">
        <v>220</v>
      </c>
      <c r="C6" s="140"/>
      <c r="D6" s="140"/>
      <c r="E6" s="140"/>
      <c r="F6" s="140"/>
      <c r="G6" s="140"/>
    </row>
    <row r="7" spans="1:7" ht="30" customHeight="1">
      <c r="A7" s="137" t="s">
        <v>221</v>
      </c>
      <c r="B7" s="140" t="s">
        <v>222</v>
      </c>
      <c r="C7" s="140"/>
      <c r="D7" s="140"/>
      <c r="E7" s="140"/>
      <c r="F7" s="140"/>
      <c r="G7" s="140"/>
    </row>
    <row r="8" spans="1:7" ht="30" customHeight="1">
      <c r="A8" s="137" t="s">
        <v>223</v>
      </c>
      <c r="B8" s="140" t="s">
        <v>224</v>
      </c>
      <c r="C8" s="140"/>
      <c r="D8" s="140"/>
      <c r="E8" s="140"/>
      <c r="F8" s="140"/>
      <c r="G8" s="140"/>
    </row>
    <row r="9" spans="1:7" ht="30" customHeight="1">
      <c r="A9" s="137" t="s">
        <v>225</v>
      </c>
      <c r="B9" s="140" t="s">
        <v>245</v>
      </c>
      <c r="C9" s="140"/>
      <c r="D9" s="140"/>
      <c r="E9" s="140"/>
      <c r="F9" s="140"/>
      <c r="G9" s="140"/>
    </row>
    <row r="10" spans="1:7" ht="30" customHeight="1">
      <c r="A10" s="137" t="s">
        <v>226</v>
      </c>
      <c r="B10" s="209" t="s">
        <v>302</v>
      </c>
      <c r="C10" s="210"/>
      <c r="D10" s="210"/>
      <c r="E10" s="210"/>
      <c r="F10" s="210"/>
      <c r="G10" s="211"/>
    </row>
    <row r="11" spans="1:7" ht="30" customHeight="1">
      <c r="A11" s="137" t="s">
        <v>228</v>
      </c>
      <c r="B11" s="140" t="s">
        <v>227</v>
      </c>
      <c r="C11" s="140"/>
      <c r="D11" s="140"/>
      <c r="E11" s="140"/>
      <c r="F11" s="140"/>
      <c r="G11" s="140"/>
    </row>
    <row r="12" spans="1:7" ht="30" customHeight="1">
      <c r="A12" s="137" t="s">
        <v>230</v>
      </c>
      <c r="B12" s="140" t="s">
        <v>229</v>
      </c>
      <c r="C12" s="140"/>
      <c r="D12" s="140"/>
      <c r="E12" s="140"/>
      <c r="F12" s="140"/>
      <c r="G12" s="140"/>
    </row>
    <row r="13" spans="1:7" ht="30" customHeight="1">
      <c r="A13" s="137" t="s">
        <v>232</v>
      </c>
      <c r="B13" s="140" t="s">
        <v>231</v>
      </c>
      <c r="C13" s="140"/>
      <c r="D13" s="140"/>
      <c r="E13" s="140"/>
      <c r="F13" s="140"/>
      <c r="G13" s="140"/>
    </row>
    <row r="14" spans="1:7" ht="30" customHeight="1">
      <c r="A14" s="137" t="s">
        <v>234</v>
      </c>
      <c r="B14" s="140" t="s">
        <v>233</v>
      </c>
      <c r="C14" s="140"/>
      <c r="D14" s="140"/>
      <c r="E14" s="140"/>
      <c r="F14" s="140"/>
      <c r="G14" s="140"/>
    </row>
    <row r="15" spans="1:7" ht="30" customHeight="1">
      <c r="A15" s="137" t="s">
        <v>236</v>
      </c>
      <c r="B15" s="140" t="s">
        <v>235</v>
      </c>
      <c r="C15" s="140"/>
      <c r="D15" s="140"/>
      <c r="E15" s="140"/>
      <c r="F15" s="140"/>
      <c r="G15" s="140"/>
    </row>
    <row r="16" spans="1:7" ht="30" customHeight="1">
      <c r="A16" s="137" t="s">
        <v>238</v>
      </c>
      <c r="B16" s="140" t="s">
        <v>237</v>
      </c>
      <c r="C16" s="140"/>
      <c r="D16" s="140"/>
      <c r="E16" s="140"/>
      <c r="F16" s="140"/>
      <c r="G16" s="140"/>
    </row>
    <row r="17" spans="1:7" ht="30" customHeight="1">
      <c r="A17" s="137" t="s">
        <v>240</v>
      </c>
      <c r="B17" s="140" t="s">
        <v>239</v>
      </c>
      <c r="C17" s="140"/>
      <c r="D17" s="140"/>
      <c r="E17" s="140"/>
      <c r="F17" s="140"/>
      <c r="G17" s="140"/>
    </row>
    <row r="18" spans="1:7" ht="30" customHeight="1">
      <c r="A18" s="137" t="s">
        <v>242</v>
      </c>
      <c r="B18" s="140" t="s">
        <v>241</v>
      </c>
      <c r="C18" s="140"/>
      <c r="D18" s="140"/>
      <c r="E18" s="140"/>
      <c r="F18" s="140"/>
      <c r="G18" s="140"/>
    </row>
    <row r="19" spans="1:7" ht="30" customHeight="1">
      <c r="A19" s="137" t="s">
        <v>244</v>
      </c>
      <c r="B19" s="140" t="s">
        <v>243</v>
      </c>
      <c r="C19" s="140"/>
      <c r="D19" s="140"/>
      <c r="E19" s="140"/>
      <c r="F19" s="140"/>
      <c r="G19" s="140"/>
    </row>
  </sheetData>
  <sheetProtection/>
  <mergeCells count="17">
    <mergeCell ref="B10:G10"/>
    <mergeCell ref="B16:G16"/>
    <mergeCell ref="B17:G17"/>
    <mergeCell ref="B18:G18"/>
    <mergeCell ref="B19:G19"/>
    <mergeCell ref="B9:G9"/>
    <mergeCell ref="B11:G11"/>
    <mergeCell ref="B12:G12"/>
    <mergeCell ref="B13:G13"/>
    <mergeCell ref="B14:G14"/>
    <mergeCell ref="B15:G15"/>
    <mergeCell ref="A2:G2"/>
    <mergeCell ref="B4:G4"/>
    <mergeCell ref="B5:G5"/>
    <mergeCell ref="B6:G6"/>
    <mergeCell ref="B7:G7"/>
    <mergeCell ref="B8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41" t="s">
        <v>134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53" t="s">
        <v>35</v>
      </c>
      <c r="B4" s="164"/>
      <c r="C4" s="164"/>
      <c r="D4" s="164"/>
      <c r="E4" s="146"/>
      <c r="F4" s="144" t="s">
        <v>42</v>
      </c>
      <c r="G4" s="144" t="s">
        <v>135</v>
      </c>
      <c r="H4" s="143" t="s">
        <v>136</v>
      </c>
      <c r="I4" s="144" t="s">
        <v>137</v>
      </c>
      <c r="J4" s="144" t="s">
        <v>138</v>
      </c>
      <c r="K4" s="144" t="s">
        <v>139</v>
      </c>
      <c r="L4" s="144" t="s">
        <v>140</v>
      </c>
      <c r="M4" s="144" t="s">
        <v>141</v>
      </c>
      <c r="N4" s="144" t="s">
        <v>142</v>
      </c>
      <c r="O4" s="144" t="s">
        <v>143</v>
      </c>
      <c r="P4" s="144" t="s">
        <v>144</v>
      </c>
      <c r="Q4" s="146" t="s">
        <v>145</v>
      </c>
      <c r="R4" s="23"/>
      <c r="S4" s="23"/>
      <c r="T4" s="23"/>
    </row>
    <row r="5" spans="1:20" ht="18" customHeight="1">
      <c r="A5" s="145" t="s">
        <v>39</v>
      </c>
      <c r="B5" s="159"/>
      <c r="C5" s="160"/>
      <c r="D5" s="157" t="s">
        <v>40</v>
      </c>
      <c r="E5" s="157" t="s">
        <v>88</v>
      </c>
      <c r="F5" s="144"/>
      <c r="G5" s="144"/>
      <c r="H5" s="143"/>
      <c r="I5" s="144"/>
      <c r="J5" s="144"/>
      <c r="K5" s="144"/>
      <c r="L5" s="144"/>
      <c r="M5" s="144"/>
      <c r="N5" s="144"/>
      <c r="O5" s="144"/>
      <c r="P5" s="144"/>
      <c r="Q5" s="146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65"/>
      <c r="E6" s="165"/>
      <c r="F6" s="158"/>
      <c r="G6" s="158"/>
      <c r="H6" s="157"/>
      <c r="I6" s="158"/>
      <c r="J6" s="158"/>
      <c r="K6" s="158"/>
      <c r="L6" s="158"/>
      <c r="M6" s="158"/>
      <c r="N6" s="158"/>
      <c r="O6" s="158"/>
      <c r="P6" s="158"/>
      <c r="Q6" s="166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1704</v>
      </c>
      <c r="G7" s="16">
        <v>0</v>
      </c>
      <c r="H7" s="16">
        <v>0</v>
      </c>
      <c r="I7" s="16">
        <v>0</v>
      </c>
      <c r="J7" s="16">
        <v>0</v>
      </c>
      <c r="K7" s="16">
        <v>1527</v>
      </c>
      <c r="L7" s="16">
        <v>0</v>
      </c>
      <c r="M7" s="16">
        <v>177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1704</v>
      </c>
      <c r="G8" s="16">
        <v>0</v>
      </c>
      <c r="H8" s="16">
        <v>0</v>
      </c>
      <c r="I8" s="16">
        <v>0</v>
      </c>
      <c r="J8" s="16">
        <v>0</v>
      </c>
      <c r="K8" s="16">
        <v>1527</v>
      </c>
      <c r="L8" s="16">
        <v>0</v>
      </c>
      <c r="M8" s="16">
        <v>177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1704</v>
      </c>
      <c r="G9" s="16">
        <v>0</v>
      </c>
      <c r="H9" s="16">
        <v>0</v>
      </c>
      <c r="I9" s="16">
        <v>0</v>
      </c>
      <c r="J9" s="16">
        <v>0</v>
      </c>
      <c r="K9" s="16">
        <v>1527</v>
      </c>
      <c r="L9" s="16">
        <v>0</v>
      </c>
      <c r="M9" s="16">
        <v>177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62</v>
      </c>
      <c r="D10" s="13" t="s">
        <v>60</v>
      </c>
      <c r="E10" s="12" t="s">
        <v>63</v>
      </c>
      <c r="F10" s="16">
        <v>1704</v>
      </c>
      <c r="G10" s="16">
        <v>0</v>
      </c>
      <c r="H10" s="16">
        <v>0</v>
      </c>
      <c r="I10" s="16">
        <v>0</v>
      </c>
      <c r="J10" s="16">
        <v>0</v>
      </c>
      <c r="K10" s="16">
        <v>1527</v>
      </c>
      <c r="L10" s="16">
        <v>0</v>
      </c>
      <c r="M10" s="16">
        <v>177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146</v>
      </c>
      <c r="B1" s="1"/>
      <c r="C1" s="1"/>
      <c r="D1" s="1"/>
      <c r="E1" s="25"/>
      <c r="F1" s="25"/>
    </row>
    <row r="2" spans="1:10" ht="18" customHeight="1">
      <c r="A2" s="141" t="s">
        <v>147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8" customHeight="1">
      <c r="A3" s="3" t="s">
        <v>2</v>
      </c>
      <c r="B3" s="3"/>
      <c r="C3" s="3"/>
      <c r="D3" s="3"/>
      <c r="J3" s="26" t="s">
        <v>148</v>
      </c>
    </row>
    <row r="4" spans="1:10" ht="18" customHeight="1">
      <c r="A4" s="167" t="s">
        <v>149</v>
      </c>
      <c r="B4" s="167"/>
      <c r="C4" s="167"/>
      <c r="D4" s="167"/>
      <c r="E4" s="34" t="s">
        <v>150</v>
      </c>
      <c r="F4" s="34"/>
      <c r="G4" s="34"/>
      <c r="H4" s="34" t="s">
        <v>53</v>
      </c>
      <c r="I4" s="34"/>
      <c r="J4" s="34"/>
    </row>
    <row r="5" spans="1:10" ht="18" customHeight="1">
      <c r="A5" s="167" t="s">
        <v>39</v>
      </c>
      <c r="B5" s="167"/>
      <c r="C5" s="167"/>
      <c r="D5" s="167" t="s">
        <v>151</v>
      </c>
      <c r="E5" s="143" t="s">
        <v>42</v>
      </c>
      <c r="F5" s="143" t="s">
        <v>37</v>
      </c>
      <c r="G5" s="142" t="s">
        <v>38</v>
      </c>
      <c r="H5" s="143" t="s">
        <v>42</v>
      </c>
      <c r="I5" s="143" t="s">
        <v>37</v>
      </c>
      <c r="J5" s="142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67"/>
      <c r="E6" s="157"/>
      <c r="F6" s="157"/>
      <c r="G6" s="149"/>
      <c r="H6" s="157"/>
      <c r="I6" s="157"/>
      <c r="J6" s="149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17404</v>
      </c>
      <c r="F7" s="16">
        <v>17404</v>
      </c>
      <c r="G7" s="31">
        <v>0</v>
      </c>
      <c r="H7" s="16">
        <v>17404</v>
      </c>
      <c r="I7" s="16">
        <v>17404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17404</v>
      </c>
      <c r="F8" s="16">
        <v>17404</v>
      </c>
      <c r="G8" s="31">
        <v>0</v>
      </c>
      <c r="H8" s="16">
        <v>17404</v>
      </c>
      <c r="I8" s="16">
        <v>17404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17404</v>
      </c>
      <c r="F9" s="16">
        <v>17404</v>
      </c>
      <c r="G9" s="31">
        <v>0</v>
      </c>
      <c r="H9" s="16">
        <v>17404</v>
      </c>
      <c r="I9" s="16">
        <v>17404</v>
      </c>
      <c r="J9" s="35">
        <v>0</v>
      </c>
    </row>
    <row r="10" spans="1:10" ht="24" customHeight="1">
      <c r="A10" s="13"/>
      <c r="B10" s="13"/>
      <c r="C10" s="13"/>
      <c r="D10" s="12" t="s">
        <v>63</v>
      </c>
      <c r="E10" s="16">
        <v>17404</v>
      </c>
      <c r="F10" s="16">
        <v>17404</v>
      </c>
      <c r="G10" s="31">
        <v>0</v>
      </c>
      <c r="H10" s="16">
        <v>17404</v>
      </c>
      <c r="I10" s="16">
        <v>17404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62</v>
      </c>
      <c r="D11" s="12" t="s">
        <v>152</v>
      </c>
      <c r="E11" s="16">
        <v>8532</v>
      </c>
      <c r="F11" s="16">
        <v>8532</v>
      </c>
      <c r="G11" s="31">
        <v>0</v>
      </c>
      <c r="H11" s="16">
        <v>8532</v>
      </c>
      <c r="I11" s="16">
        <v>8532</v>
      </c>
      <c r="J11" s="35">
        <v>0</v>
      </c>
    </row>
    <row r="12" spans="1:10" ht="24" customHeight="1">
      <c r="A12" s="13" t="s">
        <v>57</v>
      </c>
      <c r="B12" s="13" t="s">
        <v>58</v>
      </c>
      <c r="C12" s="13" t="s">
        <v>62</v>
      </c>
      <c r="D12" s="12" t="s">
        <v>153</v>
      </c>
      <c r="E12" s="16">
        <v>1000</v>
      </c>
      <c r="F12" s="16">
        <v>1000</v>
      </c>
      <c r="G12" s="31">
        <v>0</v>
      </c>
      <c r="H12" s="16">
        <v>1000</v>
      </c>
      <c r="I12" s="16">
        <v>1000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62</v>
      </c>
      <c r="D13" s="12" t="s">
        <v>154</v>
      </c>
      <c r="E13" s="16">
        <v>372</v>
      </c>
      <c r="F13" s="16">
        <v>372</v>
      </c>
      <c r="G13" s="31">
        <v>0</v>
      </c>
      <c r="H13" s="16">
        <v>372</v>
      </c>
      <c r="I13" s="16">
        <v>372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62</v>
      </c>
      <c r="D14" s="12" t="s">
        <v>155</v>
      </c>
      <c r="E14" s="16">
        <v>5000</v>
      </c>
      <c r="F14" s="16">
        <v>5000</v>
      </c>
      <c r="G14" s="31">
        <v>0</v>
      </c>
      <c r="H14" s="16">
        <v>5000</v>
      </c>
      <c r="I14" s="16">
        <v>5000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62</v>
      </c>
      <c r="D15" s="12" t="s">
        <v>156</v>
      </c>
      <c r="E15" s="16">
        <v>2500</v>
      </c>
      <c r="F15" s="16">
        <v>2500</v>
      </c>
      <c r="G15" s="31">
        <v>0</v>
      </c>
      <c r="H15" s="16">
        <v>2500</v>
      </c>
      <c r="I15" s="16">
        <v>2500</v>
      </c>
      <c r="J15" s="35">
        <v>0</v>
      </c>
    </row>
    <row r="16" spans="1:9" ht="18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8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157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41" t="s">
        <v>158</v>
      </c>
      <c r="B2" s="141"/>
      <c r="C2" s="141"/>
      <c r="D2" s="141"/>
      <c r="E2" s="141"/>
      <c r="F2" s="141"/>
      <c r="G2" s="141"/>
      <c r="H2" s="141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148</v>
      </c>
      <c r="I3" s="23"/>
      <c r="J3" s="23"/>
      <c r="K3" s="23"/>
    </row>
    <row r="4" spans="1:11" ht="18" customHeight="1">
      <c r="A4" s="168" t="s">
        <v>159</v>
      </c>
      <c r="B4" s="167" t="s">
        <v>160</v>
      </c>
      <c r="C4" s="160" t="s">
        <v>161</v>
      </c>
      <c r="D4" s="142"/>
      <c r="E4" s="149"/>
      <c r="F4" s="149"/>
      <c r="G4" s="149"/>
      <c r="H4" s="142"/>
      <c r="I4" s="23"/>
      <c r="J4" s="23"/>
      <c r="K4" s="23"/>
    </row>
    <row r="5" spans="1:11" ht="18" customHeight="1">
      <c r="A5" s="168"/>
      <c r="B5" s="167"/>
      <c r="C5" s="171" t="s">
        <v>42</v>
      </c>
      <c r="D5" s="172" t="s">
        <v>162</v>
      </c>
      <c r="E5" s="142" t="s">
        <v>163</v>
      </c>
      <c r="F5" s="142"/>
      <c r="G5" s="142"/>
      <c r="H5" s="174" t="s">
        <v>122</v>
      </c>
      <c r="I5" s="23"/>
      <c r="J5" s="23"/>
      <c r="K5" s="23"/>
    </row>
    <row r="6" spans="1:11" ht="25.5" customHeight="1">
      <c r="A6" s="169"/>
      <c r="B6" s="170"/>
      <c r="C6" s="166"/>
      <c r="D6" s="173"/>
      <c r="E6" s="28" t="s">
        <v>52</v>
      </c>
      <c r="F6" s="30" t="s">
        <v>164</v>
      </c>
      <c r="G6" s="30" t="s">
        <v>130</v>
      </c>
      <c r="H6" s="175"/>
      <c r="I6" s="24"/>
      <c r="J6" s="24"/>
      <c r="K6" s="24"/>
    </row>
    <row r="7" spans="1:11" ht="19.5" customHeight="1">
      <c r="A7" s="12"/>
      <c r="B7" s="12" t="s">
        <v>42</v>
      </c>
      <c r="C7" s="16">
        <v>720</v>
      </c>
      <c r="D7" s="16">
        <v>0</v>
      </c>
      <c r="E7" s="31">
        <v>530</v>
      </c>
      <c r="F7" s="16">
        <v>0</v>
      </c>
      <c r="G7" s="15">
        <v>530</v>
      </c>
      <c r="H7" s="32">
        <v>190</v>
      </c>
      <c r="I7" s="24"/>
      <c r="J7" s="24"/>
      <c r="K7" s="23"/>
    </row>
    <row r="8" spans="1:11" ht="19.5" customHeight="1">
      <c r="A8" s="12"/>
      <c r="B8" s="12" t="s">
        <v>2</v>
      </c>
      <c r="C8" s="16">
        <v>720</v>
      </c>
      <c r="D8" s="16">
        <v>0</v>
      </c>
      <c r="E8" s="31">
        <v>530</v>
      </c>
      <c r="F8" s="16">
        <v>0</v>
      </c>
      <c r="G8" s="15">
        <v>530</v>
      </c>
      <c r="H8" s="32">
        <v>190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720</v>
      </c>
      <c r="D9" s="16">
        <v>0</v>
      </c>
      <c r="E9" s="31">
        <v>530</v>
      </c>
      <c r="F9" s="16">
        <v>0</v>
      </c>
      <c r="G9" s="15">
        <v>530</v>
      </c>
      <c r="H9" s="32">
        <v>190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.83203125" style="0" customWidth="1"/>
    <col min="2" max="2" width="7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44" t="s">
        <v>35</v>
      </c>
      <c r="B4" s="144"/>
      <c r="C4" s="144"/>
      <c r="D4" s="155"/>
      <c r="E4" s="144" t="s">
        <v>36</v>
      </c>
      <c r="F4" s="143" t="s">
        <v>86</v>
      </c>
      <c r="G4" s="143"/>
      <c r="H4" s="143"/>
      <c r="I4" s="143"/>
      <c r="J4" s="143"/>
      <c r="K4" s="143"/>
      <c r="L4" s="143"/>
      <c r="M4" s="143"/>
      <c r="N4" s="143"/>
      <c r="O4" s="143"/>
      <c r="P4" s="144" t="s">
        <v>87</v>
      </c>
      <c r="Q4" s="144"/>
      <c r="R4" s="144"/>
      <c r="S4" s="144"/>
      <c r="T4" s="144"/>
      <c r="U4" s="144"/>
      <c r="V4" s="144"/>
      <c r="W4" s="144"/>
      <c r="X4" s="144"/>
      <c r="Y4" s="144"/>
      <c r="Z4" s="23"/>
    </row>
    <row r="5" spans="1:26" ht="18" customHeight="1">
      <c r="A5" s="176" t="s">
        <v>39</v>
      </c>
      <c r="B5" s="176"/>
      <c r="C5" s="177" t="s">
        <v>40</v>
      </c>
      <c r="D5" s="178" t="s">
        <v>88</v>
      </c>
      <c r="E5" s="144"/>
      <c r="F5" s="144" t="s">
        <v>42</v>
      </c>
      <c r="G5" s="144" t="s">
        <v>166</v>
      </c>
      <c r="H5" s="144"/>
      <c r="I5" s="144"/>
      <c r="J5" s="144" t="s">
        <v>167</v>
      </c>
      <c r="K5" s="144"/>
      <c r="L5" s="144"/>
      <c r="M5" s="144" t="s">
        <v>168</v>
      </c>
      <c r="N5" s="144"/>
      <c r="O5" s="144"/>
      <c r="P5" s="144" t="s">
        <v>42</v>
      </c>
      <c r="Q5" s="144" t="s">
        <v>166</v>
      </c>
      <c r="R5" s="144"/>
      <c r="S5" s="144"/>
      <c r="T5" s="144" t="s">
        <v>167</v>
      </c>
      <c r="U5" s="144"/>
      <c r="V5" s="144"/>
      <c r="W5" s="144" t="s">
        <v>168</v>
      </c>
      <c r="X5" s="144"/>
      <c r="Y5" s="144"/>
      <c r="Z5" s="23"/>
    </row>
    <row r="6" spans="1:26" ht="33.75" customHeight="1">
      <c r="A6" s="5" t="s">
        <v>49</v>
      </c>
      <c r="B6" s="5" t="s">
        <v>50</v>
      </c>
      <c r="C6" s="161"/>
      <c r="D6" s="178"/>
      <c r="E6" s="144"/>
      <c r="F6" s="144"/>
      <c r="G6" s="4" t="s">
        <v>52</v>
      </c>
      <c r="H6" s="4" t="s">
        <v>73</v>
      </c>
      <c r="I6" s="4" t="s">
        <v>90</v>
      </c>
      <c r="J6" s="4" t="s">
        <v>52</v>
      </c>
      <c r="K6" s="4" t="s">
        <v>73</v>
      </c>
      <c r="L6" s="4" t="s">
        <v>90</v>
      </c>
      <c r="M6" s="4" t="s">
        <v>52</v>
      </c>
      <c r="N6" s="4" t="s">
        <v>73</v>
      </c>
      <c r="O6" s="4" t="s">
        <v>90</v>
      </c>
      <c r="P6" s="144"/>
      <c r="Q6" s="4" t="s">
        <v>52</v>
      </c>
      <c r="R6" s="4" t="s">
        <v>73</v>
      </c>
      <c r="S6" s="4" t="s">
        <v>90</v>
      </c>
      <c r="T6" s="4" t="s">
        <v>52</v>
      </c>
      <c r="U6" s="4" t="s">
        <v>73</v>
      </c>
      <c r="V6" s="4" t="s">
        <v>90</v>
      </c>
      <c r="W6" s="4" t="s">
        <v>52</v>
      </c>
      <c r="X6" s="4" t="s">
        <v>73</v>
      </c>
      <c r="Y6" s="4" t="s">
        <v>90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6">SUM(F8,P8)</f>
        <v>52854</v>
      </c>
      <c r="F8" s="15">
        <f aca="true" t="shared" si="1" ref="F8:F26">SUM(G8,J8,M8)</f>
        <v>52854</v>
      </c>
      <c r="G8" s="16">
        <f aca="true" t="shared" si="2" ref="G8:G26">SUM(H8:I8)</f>
        <v>52854</v>
      </c>
      <c r="H8" s="16">
        <v>35450</v>
      </c>
      <c r="I8" s="15">
        <v>17404</v>
      </c>
      <c r="J8" s="16">
        <f aca="true" t="shared" si="3" ref="J8:J26">SUM(K8:L8)</f>
        <v>0</v>
      </c>
      <c r="K8" s="16">
        <v>0</v>
      </c>
      <c r="L8" s="15">
        <v>0</v>
      </c>
      <c r="M8" s="16">
        <f aca="true" t="shared" si="4" ref="M8:M26">SUM(N8:O8)</f>
        <v>0</v>
      </c>
      <c r="N8" s="16">
        <v>0</v>
      </c>
      <c r="O8" s="15">
        <v>0</v>
      </c>
      <c r="P8" s="15">
        <f aca="true" t="shared" si="5" ref="P8:P26">SUM(Q8,T8,W8)</f>
        <v>0</v>
      </c>
      <c r="Q8" s="16">
        <f aca="true" t="shared" si="6" ref="Q8:Q26">SUM(R8:S8)</f>
        <v>0</v>
      </c>
      <c r="R8" s="16">
        <v>0</v>
      </c>
      <c r="S8" s="15">
        <v>0</v>
      </c>
      <c r="T8" s="16">
        <f aca="true" t="shared" si="7" ref="T8:T26">SUM(U8:V8)</f>
        <v>0</v>
      </c>
      <c r="U8" s="16">
        <v>0</v>
      </c>
      <c r="V8" s="15">
        <v>0</v>
      </c>
      <c r="W8" s="16">
        <f aca="true" t="shared" si="8" ref="W8:W26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52854</v>
      </c>
      <c r="F9" s="15">
        <f t="shared" si="1"/>
        <v>52854</v>
      </c>
      <c r="G9" s="16">
        <f t="shared" si="2"/>
        <v>52854</v>
      </c>
      <c r="H9" s="16">
        <v>35450</v>
      </c>
      <c r="I9" s="15">
        <v>17404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169</v>
      </c>
      <c r="E10" s="14">
        <f t="shared" si="0"/>
        <v>23797</v>
      </c>
      <c r="F10" s="15">
        <f t="shared" si="1"/>
        <v>23797</v>
      </c>
      <c r="G10" s="16">
        <f t="shared" si="2"/>
        <v>23797</v>
      </c>
      <c r="H10" s="16">
        <v>23797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170</v>
      </c>
      <c r="B11" s="12" t="s">
        <v>171</v>
      </c>
      <c r="C11" s="12" t="s">
        <v>60</v>
      </c>
      <c r="D11" s="13" t="s">
        <v>172</v>
      </c>
      <c r="E11" s="14">
        <f t="shared" si="0"/>
        <v>15925</v>
      </c>
      <c r="F11" s="15">
        <f t="shared" si="1"/>
        <v>15925</v>
      </c>
      <c r="G11" s="16">
        <f t="shared" si="2"/>
        <v>15925</v>
      </c>
      <c r="H11" s="16">
        <v>15925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170</v>
      </c>
      <c r="B12" s="12" t="s">
        <v>173</v>
      </c>
      <c r="C12" s="12" t="s">
        <v>60</v>
      </c>
      <c r="D12" s="13" t="s">
        <v>174</v>
      </c>
      <c r="E12" s="14">
        <f t="shared" si="0"/>
        <v>4991</v>
      </c>
      <c r="F12" s="15">
        <f t="shared" si="1"/>
        <v>4991</v>
      </c>
      <c r="G12" s="16">
        <f t="shared" si="2"/>
        <v>4991</v>
      </c>
      <c r="H12" s="16">
        <v>4991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170</v>
      </c>
      <c r="B13" s="12" t="s">
        <v>175</v>
      </c>
      <c r="C13" s="12" t="s">
        <v>60</v>
      </c>
      <c r="D13" s="13" t="s">
        <v>70</v>
      </c>
      <c r="E13" s="14">
        <f t="shared" si="0"/>
        <v>2881</v>
      </c>
      <c r="F13" s="15">
        <f t="shared" si="1"/>
        <v>2881</v>
      </c>
      <c r="G13" s="16">
        <f t="shared" si="2"/>
        <v>2881</v>
      </c>
      <c r="H13" s="16">
        <v>2881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176</v>
      </c>
      <c r="E14" s="14">
        <f t="shared" si="0"/>
        <v>8076</v>
      </c>
      <c r="F14" s="15">
        <f t="shared" si="1"/>
        <v>8076</v>
      </c>
      <c r="G14" s="16">
        <f t="shared" si="2"/>
        <v>8076</v>
      </c>
      <c r="H14" s="16">
        <v>8076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177</v>
      </c>
      <c r="B15" s="12" t="s">
        <v>178</v>
      </c>
      <c r="C15" s="12" t="s">
        <v>60</v>
      </c>
      <c r="D15" s="13" t="s">
        <v>179</v>
      </c>
      <c r="E15" s="14">
        <f t="shared" si="0"/>
        <v>6086</v>
      </c>
      <c r="F15" s="15">
        <f t="shared" si="1"/>
        <v>6086</v>
      </c>
      <c r="G15" s="16">
        <f t="shared" si="2"/>
        <v>6086</v>
      </c>
      <c r="H15" s="16">
        <v>6086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177</v>
      </c>
      <c r="B16" s="12" t="s">
        <v>180</v>
      </c>
      <c r="C16" s="12" t="s">
        <v>60</v>
      </c>
      <c r="D16" s="13" t="s">
        <v>181</v>
      </c>
      <c r="E16" s="14">
        <f t="shared" si="0"/>
        <v>400</v>
      </c>
      <c r="F16" s="15">
        <f t="shared" si="1"/>
        <v>400</v>
      </c>
      <c r="G16" s="16">
        <f t="shared" si="2"/>
        <v>400</v>
      </c>
      <c r="H16" s="16">
        <v>400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177</v>
      </c>
      <c r="B17" s="12" t="s">
        <v>182</v>
      </c>
      <c r="C17" s="12" t="s">
        <v>60</v>
      </c>
      <c r="D17" s="13" t="s">
        <v>183</v>
      </c>
      <c r="E17" s="14">
        <f t="shared" si="0"/>
        <v>200</v>
      </c>
      <c r="F17" s="15">
        <f t="shared" si="1"/>
        <v>200</v>
      </c>
      <c r="G17" s="16">
        <f t="shared" si="2"/>
        <v>200</v>
      </c>
      <c r="H17" s="16">
        <v>200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177</v>
      </c>
      <c r="B18" s="12" t="s">
        <v>184</v>
      </c>
      <c r="C18" s="12" t="s">
        <v>60</v>
      </c>
      <c r="D18" s="13" t="s">
        <v>185</v>
      </c>
      <c r="E18" s="14">
        <f t="shared" si="0"/>
        <v>190</v>
      </c>
      <c r="F18" s="15">
        <f t="shared" si="1"/>
        <v>190</v>
      </c>
      <c r="G18" s="16">
        <f t="shared" si="2"/>
        <v>190</v>
      </c>
      <c r="H18" s="16">
        <v>190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177</v>
      </c>
      <c r="B19" s="12" t="s">
        <v>186</v>
      </c>
      <c r="C19" s="12" t="s">
        <v>60</v>
      </c>
      <c r="D19" s="13" t="s">
        <v>187</v>
      </c>
      <c r="E19" s="14">
        <f t="shared" si="0"/>
        <v>530</v>
      </c>
      <c r="F19" s="15">
        <f t="shared" si="1"/>
        <v>530</v>
      </c>
      <c r="G19" s="16">
        <f t="shared" si="2"/>
        <v>530</v>
      </c>
      <c r="H19" s="16">
        <v>530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177</v>
      </c>
      <c r="B20" s="12" t="s">
        <v>188</v>
      </c>
      <c r="C20" s="12" t="s">
        <v>60</v>
      </c>
      <c r="D20" s="13" t="s">
        <v>189</v>
      </c>
      <c r="E20" s="14">
        <f t="shared" si="0"/>
        <v>670</v>
      </c>
      <c r="F20" s="15">
        <f t="shared" si="1"/>
        <v>670</v>
      </c>
      <c r="G20" s="16">
        <f t="shared" si="2"/>
        <v>670</v>
      </c>
      <c r="H20" s="16">
        <v>670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/>
      <c r="B21" s="12"/>
      <c r="C21" s="12"/>
      <c r="D21" s="13" t="s">
        <v>190</v>
      </c>
      <c r="E21" s="14">
        <f t="shared" si="0"/>
        <v>1873</v>
      </c>
      <c r="F21" s="15">
        <f t="shared" si="1"/>
        <v>1873</v>
      </c>
      <c r="G21" s="16">
        <f t="shared" si="2"/>
        <v>1873</v>
      </c>
      <c r="H21" s="16">
        <v>1873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191</v>
      </c>
      <c r="B22" s="12" t="s">
        <v>192</v>
      </c>
      <c r="C22" s="12" t="s">
        <v>60</v>
      </c>
      <c r="D22" s="13" t="s">
        <v>193</v>
      </c>
      <c r="E22" s="14">
        <f t="shared" si="0"/>
        <v>1873</v>
      </c>
      <c r="F22" s="15">
        <f t="shared" si="1"/>
        <v>1873</v>
      </c>
      <c r="G22" s="16">
        <f t="shared" si="2"/>
        <v>1873</v>
      </c>
      <c r="H22" s="16">
        <v>1873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194</v>
      </c>
      <c r="E23" s="14">
        <f t="shared" si="0"/>
        <v>1704</v>
      </c>
      <c r="F23" s="15">
        <f t="shared" si="1"/>
        <v>1704</v>
      </c>
      <c r="G23" s="16">
        <f t="shared" si="2"/>
        <v>1704</v>
      </c>
      <c r="H23" s="16">
        <v>1704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195</v>
      </c>
      <c r="B24" s="12" t="s">
        <v>196</v>
      </c>
      <c r="C24" s="12" t="s">
        <v>60</v>
      </c>
      <c r="D24" s="13" t="s">
        <v>197</v>
      </c>
      <c r="E24" s="14">
        <f t="shared" si="0"/>
        <v>1704</v>
      </c>
      <c r="F24" s="15">
        <f t="shared" si="1"/>
        <v>1704</v>
      </c>
      <c r="G24" s="16">
        <f t="shared" si="2"/>
        <v>1704</v>
      </c>
      <c r="H24" s="16">
        <v>1704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198</v>
      </c>
      <c r="E25" s="14">
        <f t="shared" si="0"/>
        <v>17404</v>
      </c>
      <c r="F25" s="15">
        <f t="shared" si="1"/>
        <v>17404</v>
      </c>
      <c r="G25" s="16">
        <f t="shared" si="2"/>
        <v>17404</v>
      </c>
      <c r="H25" s="16">
        <v>0</v>
      </c>
      <c r="I25" s="15">
        <v>17404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199</v>
      </c>
      <c r="B26" s="12" t="s">
        <v>200</v>
      </c>
      <c r="C26" s="12" t="s">
        <v>60</v>
      </c>
      <c r="D26" s="13" t="s">
        <v>201</v>
      </c>
      <c r="E26" s="14">
        <f t="shared" si="0"/>
        <v>17404</v>
      </c>
      <c r="F26" s="15">
        <f t="shared" si="1"/>
        <v>17404</v>
      </c>
      <c r="G26" s="16">
        <f t="shared" si="2"/>
        <v>17404</v>
      </c>
      <c r="H26" s="16">
        <v>0</v>
      </c>
      <c r="I26" s="15">
        <v>17404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</sheetData>
  <sheetProtection/>
  <mergeCells count="15">
    <mergeCell ref="A5:B5"/>
    <mergeCell ref="G5:I5"/>
    <mergeCell ref="C5:C6"/>
    <mergeCell ref="D5:D6"/>
    <mergeCell ref="E4:E6"/>
    <mergeCell ref="F5:F6"/>
    <mergeCell ref="A4:D4"/>
    <mergeCell ref="F4:O4"/>
    <mergeCell ref="J5:L5"/>
    <mergeCell ref="M5:O5"/>
    <mergeCell ref="Q5:S5"/>
    <mergeCell ref="T5:V5"/>
    <mergeCell ref="P5:P6"/>
    <mergeCell ref="P4:Y4"/>
    <mergeCell ref="W5:Y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sheetData>
    <row r="1" spans="1:8" ht="11.25">
      <c r="A1" s="104" t="s">
        <v>202</v>
      </c>
      <c r="B1" s="105"/>
      <c r="C1" s="105"/>
      <c r="D1" s="105"/>
      <c r="E1" s="105"/>
      <c r="F1" s="105"/>
      <c r="G1" s="105"/>
      <c r="H1" s="106"/>
    </row>
    <row r="2" spans="1:8" ht="22.5">
      <c r="A2" s="179" t="s">
        <v>203</v>
      </c>
      <c r="B2" s="179"/>
      <c r="C2" s="179"/>
      <c r="D2" s="179"/>
      <c r="E2" s="179"/>
      <c r="F2" s="179"/>
      <c r="G2" s="179"/>
      <c r="H2" s="179"/>
    </row>
    <row r="3" spans="1:8" ht="12">
      <c r="A3" s="3" t="s">
        <v>2</v>
      </c>
      <c r="B3" s="107"/>
      <c r="C3" s="107"/>
      <c r="D3" s="107"/>
      <c r="E3" s="107"/>
      <c r="F3" s="108"/>
      <c r="G3" s="108"/>
      <c r="H3" s="109" t="s">
        <v>204</v>
      </c>
    </row>
    <row r="4" spans="1:8" ht="11.25">
      <c r="A4" s="110" t="s">
        <v>35</v>
      </c>
      <c r="B4" s="110"/>
      <c r="C4" s="110"/>
      <c r="D4" s="111"/>
      <c r="E4" s="112"/>
      <c r="F4" s="180" t="s">
        <v>205</v>
      </c>
      <c r="G4" s="180"/>
      <c r="H4" s="180"/>
    </row>
    <row r="5" spans="1:8" ht="11.25">
      <c r="A5" s="113" t="s">
        <v>39</v>
      </c>
      <c r="B5" s="114"/>
      <c r="C5" s="115"/>
      <c r="D5" s="181" t="s">
        <v>40</v>
      </c>
      <c r="E5" s="183" t="s">
        <v>88</v>
      </c>
      <c r="F5" s="162" t="s">
        <v>42</v>
      </c>
      <c r="G5" s="162" t="s">
        <v>73</v>
      </c>
      <c r="H5" s="180" t="s">
        <v>90</v>
      </c>
    </row>
    <row r="6" spans="1:8" ht="11.25">
      <c r="A6" s="116" t="s">
        <v>49</v>
      </c>
      <c r="B6" s="117" t="s">
        <v>50</v>
      </c>
      <c r="C6" s="118" t="s">
        <v>51</v>
      </c>
      <c r="D6" s="182"/>
      <c r="E6" s="173"/>
      <c r="F6" s="163"/>
      <c r="G6" s="163"/>
      <c r="H6" s="184"/>
    </row>
    <row r="7" spans="1:8" ht="11.25">
      <c r="A7" s="119"/>
      <c r="B7" s="119"/>
      <c r="C7" s="119"/>
      <c r="D7" s="119"/>
      <c r="E7" s="119" t="s">
        <v>42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cols>
    <col min="8" max="8" width="13.16015625" style="0" bestFit="1" customWidth="1"/>
  </cols>
  <sheetData>
    <row r="1" spans="1:8" ht="12">
      <c r="A1" s="122" t="s">
        <v>209</v>
      </c>
      <c r="B1" s="122"/>
      <c r="C1" s="122"/>
      <c r="D1" s="122"/>
      <c r="E1" s="123"/>
      <c r="F1" s="122"/>
      <c r="G1" s="122"/>
      <c r="H1" s="22"/>
    </row>
    <row r="2" spans="1:8" ht="22.5">
      <c r="A2" s="179" t="s">
        <v>210</v>
      </c>
      <c r="B2" s="179"/>
      <c r="C2" s="179"/>
      <c r="D2" s="179"/>
      <c r="E2" s="179"/>
      <c r="F2" s="179"/>
      <c r="G2" s="179"/>
      <c r="H2" s="179"/>
    </row>
    <row r="3" spans="1:8" ht="12">
      <c r="A3" s="3" t="s">
        <v>2</v>
      </c>
      <c r="B3" s="124"/>
      <c r="C3" s="124"/>
      <c r="D3" s="124"/>
      <c r="E3" s="124"/>
      <c r="F3" s="124"/>
      <c r="G3" s="124"/>
      <c r="H3" s="109" t="s">
        <v>211</v>
      </c>
    </row>
    <row r="4" spans="1:8" ht="11.25">
      <c r="A4" s="183" t="s">
        <v>159</v>
      </c>
      <c r="B4" s="183" t="s">
        <v>160</v>
      </c>
      <c r="C4" s="180" t="s">
        <v>212</v>
      </c>
      <c r="D4" s="180"/>
      <c r="E4" s="180"/>
      <c r="F4" s="180"/>
      <c r="G4" s="180"/>
      <c r="H4" s="180"/>
    </row>
    <row r="5" spans="1:8" ht="11.25">
      <c r="A5" s="183"/>
      <c r="B5" s="183"/>
      <c r="C5" s="185" t="s">
        <v>42</v>
      </c>
      <c r="D5" s="172" t="s">
        <v>117</v>
      </c>
      <c r="E5" s="125" t="s">
        <v>163</v>
      </c>
      <c r="F5" s="126"/>
      <c r="G5" s="126"/>
      <c r="H5" s="187" t="s">
        <v>122</v>
      </c>
    </row>
    <row r="6" spans="1:8" ht="22.5">
      <c r="A6" s="173"/>
      <c r="B6" s="173"/>
      <c r="C6" s="186"/>
      <c r="D6" s="163"/>
      <c r="E6" s="127" t="s">
        <v>52</v>
      </c>
      <c r="F6" s="128" t="s">
        <v>164</v>
      </c>
      <c r="G6" s="129" t="s">
        <v>213</v>
      </c>
      <c r="H6" s="188"/>
    </row>
    <row r="7" spans="1:8" ht="11.2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"/>
    </sheetView>
  </sheetViews>
  <sheetFormatPr defaultColWidth="9.33203125" defaultRowHeight="11.25"/>
  <sheetData>
    <row r="1" spans="1:8" ht="11.25">
      <c r="A1" s="104" t="s">
        <v>206</v>
      </c>
      <c r="B1" s="105"/>
      <c r="C1" s="105"/>
      <c r="D1" s="105"/>
      <c r="E1" s="105"/>
      <c r="F1" s="105"/>
      <c r="G1" s="105"/>
      <c r="H1" s="106"/>
    </row>
    <row r="2" spans="1:8" ht="22.5">
      <c r="A2" s="179" t="s">
        <v>207</v>
      </c>
      <c r="B2" s="179"/>
      <c r="C2" s="179"/>
      <c r="D2" s="179"/>
      <c r="E2" s="179"/>
      <c r="F2" s="179"/>
      <c r="G2" s="179"/>
      <c r="H2" s="179"/>
    </row>
    <row r="3" spans="1:8" ht="12">
      <c r="A3" s="3" t="s">
        <v>2</v>
      </c>
      <c r="B3" s="107"/>
      <c r="C3" s="107"/>
      <c r="D3" s="107"/>
      <c r="E3" s="107"/>
      <c r="F3" s="108"/>
      <c r="G3" s="108"/>
      <c r="H3" s="109" t="s">
        <v>204</v>
      </c>
    </row>
    <row r="4" spans="1:8" ht="11.25">
      <c r="A4" s="110" t="s">
        <v>35</v>
      </c>
      <c r="B4" s="110"/>
      <c r="C4" s="110"/>
      <c r="D4" s="111"/>
      <c r="E4" s="112"/>
      <c r="F4" s="180" t="s">
        <v>208</v>
      </c>
      <c r="G4" s="180"/>
      <c r="H4" s="180"/>
    </row>
    <row r="5" spans="1:8" ht="11.25">
      <c r="A5" s="113" t="s">
        <v>39</v>
      </c>
      <c r="B5" s="114"/>
      <c r="C5" s="115"/>
      <c r="D5" s="181" t="s">
        <v>40</v>
      </c>
      <c r="E5" s="183" t="s">
        <v>88</v>
      </c>
      <c r="F5" s="162" t="s">
        <v>42</v>
      </c>
      <c r="G5" s="162" t="s">
        <v>73</v>
      </c>
      <c r="H5" s="180" t="s">
        <v>90</v>
      </c>
    </row>
    <row r="6" spans="1:8" ht="11.25">
      <c r="A6" s="116" t="s">
        <v>49</v>
      </c>
      <c r="B6" s="117" t="s">
        <v>50</v>
      </c>
      <c r="C6" s="118" t="s">
        <v>51</v>
      </c>
      <c r="D6" s="182"/>
      <c r="E6" s="173"/>
      <c r="F6" s="163"/>
      <c r="G6" s="163"/>
      <c r="H6" s="184"/>
    </row>
    <row r="7" spans="1:8" ht="11.2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3" sqref="A3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52854</v>
      </c>
      <c r="C6" s="15">
        <v>47869</v>
      </c>
      <c r="D6" s="62">
        <f aca="true" t="shared" si="0" ref="D6:D11">IF(AND(C6&lt;&gt;0,TYPE(C6)=1),(B6-C6)/C6*100,0)</f>
        <v>10.41383776556853</v>
      </c>
      <c r="E6" s="63" t="s">
        <v>11</v>
      </c>
      <c r="F6" s="94">
        <v>25670</v>
      </c>
      <c r="G6" s="61">
        <v>22294</v>
      </c>
      <c r="H6" s="65">
        <f aca="true" t="shared" si="1" ref="H6:H12">IF(AND(G6&lt;&gt;0,TYPE(G6)=1),(F6-G6)/G6*100,0)</f>
        <v>15.143087826320983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8076</v>
      </c>
      <c r="G7" s="61">
        <v>6840</v>
      </c>
      <c r="H7" s="65">
        <f t="shared" si="1"/>
        <v>18.070175438596493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1704</v>
      </c>
      <c r="G8" s="61">
        <v>1703</v>
      </c>
      <c r="H8" s="65">
        <f t="shared" si="1"/>
        <v>0.05871990604815032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17404</v>
      </c>
      <c r="G9" s="15">
        <v>17032</v>
      </c>
      <c r="H9" s="65">
        <f t="shared" si="1"/>
        <v>2.1841240018788164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52854</v>
      </c>
      <c r="C14" s="77">
        <f>SUM(C6:C11)</f>
        <v>47869</v>
      </c>
      <c r="D14" s="62">
        <f>IF(AND(C14&lt;&gt;0,TYPE(C14)=1),(B14-C14)/C14*100,0)</f>
        <v>10.41383776556853</v>
      </c>
      <c r="E14" s="55" t="s">
        <v>24</v>
      </c>
      <c r="F14" s="77">
        <f>SUM(F6:F10)</f>
        <v>52854</v>
      </c>
      <c r="G14" s="77">
        <f>SUM(G6:G10)</f>
        <v>47869</v>
      </c>
      <c r="H14" s="62">
        <f>IF(AND(G14&lt;&gt;0,TYPE(G14)=1),(F14-G14)/G14*100,0)</f>
        <v>10.41383776556853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52854</v>
      </c>
      <c r="C20" s="74">
        <f>SUM(C14:C16)</f>
        <v>47869</v>
      </c>
      <c r="D20" s="62">
        <f>IF(AND(C20&lt;&gt;0,TYPE(C20)=1),(B20-C20)/C20*100,0)</f>
        <v>10.41383776556853</v>
      </c>
      <c r="E20" s="55" t="s">
        <v>32</v>
      </c>
      <c r="F20" s="74">
        <f>SUM(F14,F15,F17)</f>
        <v>52854</v>
      </c>
      <c r="G20" s="74">
        <f>SUM(G14,G15,G17)</f>
        <v>47869</v>
      </c>
      <c r="H20" s="62">
        <f>IF(AND(G20&lt;&gt;0,TYPE(G20)=1),(F20-G20)/G20*100,0)</f>
        <v>10.41383776556853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42" t="s">
        <v>35</v>
      </c>
      <c r="B4" s="142"/>
      <c r="C4" s="142"/>
      <c r="D4" s="142"/>
      <c r="E4" s="142"/>
      <c r="F4" s="143" t="s">
        <v>36</v>
      </c>
      <c r="G4" s="148" t="s">
        <v>37</v>
      </c>
      <c r="H4" s="148"/>
      <c r="I4" s="148"/>
      <c r="J4" s="148"/>
      <c r="K4" s="148"/>
      <c r="L4" s="44" t="s">
        <v>38</v>
      </c>
      <c r="M4" s="43"/>
      <c r="N4" s="43"/>
      <c r="O4" s="44"/>
      <c r="P4" s="44"/>
    </row>
    <row r="5" spans="1:16" ht="18" customHeight="1">
      <c r="A5" s="148" t="s">
        <v>39</v>
      </c>
      <c r="B5" s="148"/>
      <c r="C5" s="148"/>
      <c r="D5" s="143" t="s">
        <v>40</v>
      </c>
      <c r="E5" s="143" t="s">
        <v>41</v>
      </c>
      <c r="F5" s="143"/>
      <c r="G5" s="142" t="s">
        <v>42</v>
      </c>
      <c r="H5" s="144" t="s">
        <v>43</v>
      </c>
      <c r="I5" s="144"/>
      <c r="J5" s="144" t="s">
        <v>44</v>
      </c>
      <c r="K5" s="143" t="s">
        <v>45</v>
      </c>
      <c r="L5" s="145" t="s">
        <v>42</v>
      </c>
      <c r="M5" s="142" t="s">
        <v>46</v>
      </c>
      <c r="N5" s="142"/>
      <c r="O5" s="146" t="s">
        <v>47</v>
      </c>
      <c r="P5" s="143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43"/>
      <c r="E6" s="143"/>
      <c r="F6" s="143"/>
      <c r="G6" s="142"/>
      <c r="H6" s="4" t="s">
        <v>52</v>
      </c>
      <c r="I6" s="4" t="s">
        <v>53</v>
      </c>
      <c r="J6" s="144"/>
      <c r="K6" s="143"/>
      <c r="L6" s="142"/>
      <c r="M6" s="6" t="s">
        <v>52</v>
      </c>
      <c r="N6" s="6" t="s">
        <v>54</v>
      </c>
      <c r="O6" s="143"/>
      <c r="P6" s="143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52854</v>
      </c>
      <c r="G8" s="15">
        <v>52854</v>
      </c>
      <c r="H8" s="14">
        <v>52854</v>
      </c>
      <c r="I8" s="15">
        <v>52854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52854</v>
      </c>
      <c r="G9" s="15">
        <v>52854</v>
      </c>
      <c r="H9" s="14">
        <v>52854</v>
      </c>
      <c r="I9" s="15">
        <v>52854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52854</v>
      </c>
      <c r="G10" s="15">
        <v>52854</v>
      </c>
      <c r="H10" s="14">
        <v>52854</v>
      </c>
      <c r="I10" s="15">
        <v>52854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94</v>
      </c>
      <c r="G11" s="15">
        <v>94</v>
      </c>
      <c r="H11" s="14">
        <v>94</v>
      </c>
      <c r="I11" s="15">
        <v>94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45036</v>
      </c>
      <c r="G12" s="15">
        <v>45036</v>
      </c>
      <c r="H12" s="14">
        <v>45036</v>
      </c>
      <c r="I12" s="15">
        <v>45036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57</v>
      </c>
      <c r="B13" s="13" t="s">
        <v>58</v>
      </c>
      <c r="C13" s="13" t="s">
        <v>58</v>
      </c>
      <c r="D13" s="13" t="s">
        <v>60</v>
      </c>
      <c r="E13" s="13" t="s">
        <v>64</v>
      </c>
      <c r="F13" s="16">
        <v>3522</v>
      </c>
      <c r="G13" s="15">
        <v>3522</v>
      </c>
      <c r="H13" s="14">
        <v>3522</v>
      </c>
      <c r="I13" s="15">
        <v>3522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65</v>
      </c>
      <c r="B14" s="13" t="s">
        <v>66</v>
      </c>
      <c r="C14" s="13" t="s">
        <v>59</v>
      </c>
      <c r="D14" s="13" t="s">
        <v>60</v>
      </c>
      <c r="E14" s="13" t="s">
        <v>67</v>
      </c>
      <c r="F14" s="16">
        <v>1321</v>
      </c>
      <c r="G14" s="15">
        <v>1321</v>
      </c>
      <c r="H14" s="14">
        <v>1321</v>
      </c>
      <c r="I14" s="15">
        <v>1321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68</v>
      </c>
      <c r="B15" s="13" t="s">
        <v>69</v>
      </c>
      <c r="C15" s="13" t="s">
        <v>59</v>
      </c>
      <c r="D15" s="13" t="s">
        <v>60</v>
      </c>
      <c r="E15" s="13" t="s">
        <v>70</v>
      </c>
      <c r="F15" s="16">
        <v>2881</v>
      </c>
      <c r="G15" s="15">
        <v>2881</v>
      </c>
      <c r="H15" s="14">
        <v>2881</v>
      </c>
      <c r="I15" s="15">
        <v>2881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23"/>
      <c r="B16" s="23"/>
      <c r="C16" s="23"/>
      <c r="D16" s="23"/>
      <c r="E16" s="23"/>
      <c r="F16" s="23"/>
      <c r="G16" s="24"/>
      <c r="H16" s="24"/>
      <c r="I16" s="23"/>
      <c r="J16" s="24"/>
      <c r="K16" s="24"/>
      <c r="L16" s="24"/>
      <c r="M16" s="24"/>
      <c r="N16" s="24"/>
      <c r="O16" s="24"/>
      <c r="P16" s="23"/>
    </row>
    <row r="17" spans="1:16" ht="18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3"/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P5:P6"/>
    <mergeCell ref="J5:J6"/>
    <mergeCell ref="K5:K6"/>
    <mergeCell ref="L5:L6"/>
    <mergeCell ref="O5:O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47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49" t="s">
        <v>35</v>
      </c>
      <c r="B4" s="149"/>
      <c r="C4" s="149"/>
      <c r="D4" s="149"/>
      <c r="E4" s="150"/>
      <c r="F4" s="148" t="s">
        <v>42</v>
      </c>
      <c r="G4" s="151" t="s">
        <v>73</v>
      </c>
      <c r="H4" s="151"/>
      <c r="I4" s="151"/>
      <c r="J4" s="152"/>
      <c r="K4" s="148" t="s">
        <v>74</v>
      </c>
    </row>
    <row r="5" spans="1:11" ht="18" customHeight="1">
      <c r="A5" s="142" t="s">
        <v>39</v>
      </c>
      <c r="B5" s="142"/>
      <c r="C5" s="145"/>
      <c r="D5" s="153" t="s">
        <v>40</v>
      </c>
      <c r="E5" s="153" t="s">
        <v>75</v>
      </c>
      <c r="F5" s="148"/>
      <c r="G5" s="154" t="s">
        <v>52</v>
      </c>
      <c r="H5" s="155" t="s">
        <v>76</v>
      </c>
      <c r="I5" s="155" t="s">
        <v>77</v>
      </c>
      <c r="J5" s="155" t="s">
        <v>78</v>
      </c>
      <c r="K5" s="148"/>
    </row>
    <row r="6" spans="1:11" ht="18" customHeight="1">
      <c r="A6" s="79" t="s">
        <v>49</v>
      </c>
      <c r="B6" s="79" t="s">
        <v>50</v>
      </c>
      <c r="C6" s="80" t="s">
        <v>51</v>
      </c>
      <c r="D6" s="153"/>
      <c r="E6" s="153"/>
      <c r="F6" s="148"/>
      <c r="G6" s="154"/>
      <c r="H6" s="155"/>
      <c r="I6" s="155"/>
      <c r="J6" s="155"/>
      <c r="K6" s="148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52854</v>
      </c>
      <c r="G8" s="15">
        <v>35450</v>
      </c>
      <c r="H8" s="15">
        <v>25670</v>
      </c>
      <c r="I8" s="15">
        <v>8076</v>
      </c>
      <c r="J8" s="15">
        <v>1704</v>
      </c>
      <c r="K8" s="15">
        <v>17404</v>
      </c>
    </row>
    <row r="9" spans="1:11" ht="18" customHeight="1">
      <c r="A9" s="13"/>
      <c r="B9" s="13"/>
      <c r="C9" s="13"/>
      <c r="D9" s="13"/>
      <c r="E9" s="13" t="s">
        <v>2</v>
      </c>
      <c r="F9" s="15">
        <v>52854</v>
      </c>
      <c r="G9" s="15">
        <v>35450</v>
      </c>
      <c r="H9" s="15">
        <v>25670</v>
      </c>
      <c r="I9" s="15">
        <v>8076</v>
      </c>
      <c r="J9" s="15">
        <v>1704</v>
      </c>
      <c r="K9" s="15">
        <v>17404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52854</v>
      </c>
      <c r="G10" s="15">
        <v>35450</v>
      </c>
      <c r="H10" s="15">
        <v>25670</v>
      </c>
      <c r="I10" s="15">
        <v>8076</v>
      </c>
      <c r="J10" s="15">
        <v>1704</v>
      </c>
      <c r="K10" s="15">
        <v>17404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94</v>
      </c>
      <c r="G11" s="15">
        <v>94</v>
      </c>
      <c r="H11" s="15">
        <v>0</v>
      </c>
      <c r="I11" s="15">
        <v>94</v>
      </c>
      <c r="J11" s="15">
        <v>0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45036</v>
      </c>
      <c r="G12" s="15">
        <v>27632</v>
      </c>
      <c r="H12" s="15">
        <v>17946</v>
      </c>
      <c r="I12" s="15">
        <v>7982</v>
      </c>
      <c r="J12" s="15">
        <v>1704</v>
      </c>
      <c r="K12" s="15">
        <v>17404</v>
      </c>
    </row>
    <row r="13" spans="1:11" ht="18" customHeight="1">
      <c r="A13" s="13" t="s">
        <v>57</v>
      </c>
      <c r="B13" s="13" t="s">
        <v>58</v>
      </c>
      <c r="C13" s="13" t="s">
        <v>58</v>
      </c>
      <c r="D13" s="13" t="s">
        <v>60</v>
      </c>
      <c r="E13" s="13" t="s">
        <v>64</v>
      </c>
      <c r="F13" s="15">
        <v>3522</v>
      </c>
      <c r="G13" s="15">
        <v>3522</v>
      </c>
      <c r="H13" s="15">
        <v>3522</v>
      </c>
      <c r="I13" s="15">
        <v>0</v>
      </c>
      <c r="J13" s="15">
        <v>0</v>
      </c>
      <c r="K13" s="15">
        <v>0</v>
      </c>
    </row>
    <row r="14" spans="1:11" ht="18" customHeight="1">
      <c r="A14" s="13" t="s">
        <v>65</v>
      </c>
      <c r="B14" s="13" t="s">
        <v>66</v>
      </c>
      <c r="C14" s="13" t="s">
        <v>59</v>
      </c>
      <c r="D14" s="13" t="s">
        <v>60</v>
      </c>
      <c r="E14" s="13" t="s">
        <v>67</v>
      </c>
      <c r="F14" s="15">
        <v>1321</v>
      </c>
      <c r="G14" s="15">
        <v>1321</v>
      </c>
      <c r="H14" s="15">
        <v>1321</v>
      </c>
      <c r="I14" s="15">
        <v>0</v>
      </c>
      <c r="J14" s="15">
        <v>0</v>
      </c>
      <c r="K14" s="15">
        <v>0</v>
      </c>
    </row>
    <row r="15" spans="1:11" ht="18" customHeight="1">
      <c r="A15" s="13" t="s">
        <v>68</v>
      </c>
      <c r="B15" s="13" t="s">
        <v>69</v>
      </c>
      <c r="C15" s="13" t="s">
        <v>59</v>
      </c>
      <c r="D15" s="13" t="s">
        <v>60</v>
      </c>
      <c r="E15" s="13" t="s">
        <v>70</v>
      </c>
      <c r="F15" s="15">
        <v>2881</v>
      </c>
      <c r="G15" s="15">
        <v>2881</v>
      </c>
      <c r="H15" s="15">
        <v>2881</v>
      </c>
      <c r="I15" s="15">
        <v>0</v>
      </c>
      <c r="J15" s="15">
        <v>0</v>
      </c>
      <c r="K15" s="15">
        <v>0</v>
      </c>
    </row>
    <row r="16" spans="1:11" ht="18" customHeight="1">
      <c r="A16" s="23"/>
      <c r="B16" s="23"/>
      <c r="C16" s="23"/>
      <c r="D16" s="23"/>
      <c r="E16" s="23"/>
      <c r="F16" s="24"/>
      <c r="G16" s="23"/>
      <c r="H16" s="23"/>
      <c r="I16" s="23"/>
      <c r="J16" s="23"/>
      <c r="K16" s="24"/>
    </row>
    <row r="17" spans="1:11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4"/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79</v>
      </c>
      <c r="B1" s="52"/>
      <c r="C1" s="52"/>
      <c r="D1" s="52"/>
      <c r="E1" s="52"/>
      <c r="F1" s="52"/>
      <c r="G1" s="52"/>
      <c r="H1" s="22"/>
    </row>
    <row r="2" spans="1:8" ht="18" customHeight="1">
      <c r="A2" s="141" t="s">
        <v>80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52854</v>
      </c>
      <c r="C6" s="61">
        <f>SUM(C7:C9)</f>
        <v>47869</v>
      </c>
      <c r="D6" s="62">
        <f aca="true" t="shared" si="0" ref="D6:D13">IF(AND(C6&lt;&gt;0,TYPE(C6)=1),(B6-C6)/C6*100,0)</f>
        <v>10.41383776556853</v>
      </c>
      <c r="E6" s="63" t="s">
        <v>11</v>
      </c>
      <c r="F6" s="15">
        <v>25670</v>
      </c>
      <c r="G6" s="64">
        <v>22294</v>
      </c>
      <c r="H6" s="65">
        <f>IF(AND(G6&lt;&gt;0,TYPE(G6)=1),(F6-G6)/G6*100,0)</f>
        <v>15.143087826320983</v>
      </c>
    </row>
    <row r="7" spans="1:8" ht="30" customHeight="1">
      <c r="A7" s="66" t="s">
        <v>81</v>
      </c>
      <c r="B7" s="67">
        <v>52854</v>
      </c>
      <c r="C7" s="68">
        <v>47869</v>
      </c>
      <c r="D7" s="65">
        <f t="shared" si="0"/>
        <v>10.41383776556853</v>
      </c>
      <c r="E7" s="69" t="s">
        <v>13</v>
      </c>
      <c r="F7" s="70">
        <v>8076</v>
      </c>
      <c r="G7" s="64">
        <v>6840</v>
      </c>
      <c r="H7" s="65">
        <f>IF(AND(G7&lt;&gt;0,TYPE(G7)=1),(F7-G7)/G7*100,0)</f>
        <v>18.070175438596493</v>
      </c>
    </row>
    <row r="8" spans="1:8" ht="30" customHeight="1">
      <c r="A8" s="66" t="s">
        <v>82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1704</v>
      </c>
      <c r="G8" s="64">
        <v>1703</v>
      </c>
      <c r="H8" s="65">
        <f>IF(AND(G8&lt;&gt;0,TYPE(G8)=1),(F8-G8)/G8*100,0)</f>
        <v>0.05871990604815032</v>
      </c>
    </row>
    <row r="9" spans="1:8" ht="30" customHeight="1">
      <c r="A9" s="66" t="s">
        <v>83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17404</v>
      </c>
      <c r="G9" s="14">
        <v>17032</v>
      </c>
      <c r="H9" s="65">
        <f>IF(AND(G9&lt;&gt;0,TYPE(G9)=1),(F9-G9)/G9*100,0)</f>
        <v>2.1841240018788164</v>
      </c>
    </row>
    <row r="10" spans="1:10" ht="30" customHeight="1">
      <c r="A10" s="73" t="s">
        <v>84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81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82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83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52854</v>
      </c>
      <c r="G14" s="77">
        <f>SUM(G6:G10)</f>
        <v>47869</v>
      </c>
      <c r="H14" s="62">
        <f>IF(AND(G14&lt;&gt;0,TYPE(G14)=1),(F14-G14)/G14*100,0)</f>
        <v>10.41383776556853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52854</v>
      </c>
      <c r="C20" s="74">
        <f>SUM(C6,C10)</f>
        <v>47869</v>
      </c>
      <c r="D20" s="62">
        <f>IF(AND(C20&lt;&gt;0,TYPE(C20)=1),(B20-C20)/C20*100,0)</f>
        <v>10.41383776556853</v>
      </c>
      <c r="E20" s="55" t="s">
        <v>32</v>
      </c>
      <c r="F20" s="74">
        <f>SUM(F14:F15)</f>
        <v>52854</v>
      </c>
      <c r="G20" s="74">
        <f>SUM(G14:G15)</f>
        <v>47869</v>
      </c>
      <c r="H20" s="62">
        <f>IF(AND(G20&lt;&gt;0,TYPE(G20)=1),(F20-G20)/G20*100,0)</f>
        <v>10.41383776556853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41" t="s">
        <v>246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42" t="s">
        <v>35</v>
      </c>
      <c r="B4" s="142"/>
      <c r="C4" s="142"/>
      <c r="D4" s="149"/>
      <c r="E4" s="149"/>
      <c r="F4" s="142" t="s">
        <v>36</v>
      </c>
      <c r="G4" s="43" t="s">
        <v>86</v>
      </c>
      <c r="H4" s="44"/>
      <c r="I4" s="44"/>
      <c r="J4" s="48"/>
      <c r="K4" s="143" t="s">
        <v>87</v>
      </c>
    </row>
    <row r="5" spans="1:11" ht="25.5" customHeight="1">
      <c r="A5" s="142" t="s">
        <v>39</v>
      </c>
      <c r="B5" s="142"/>
      <c r="C5" s="145"/>
      <c r="D5" s="153" t="s">
        <v>40</v>
      </c>
      <c r="E5" s="143" t="s">
        <v>88</v>
      </c>
      <c r="F5" s="142"/>
      <c r="G5" s="142" t="s">
        <v>42</v>
      </c>
      <c r="H5" s="45" t="s">
        <v>89</v>
      </c>
      <c r="I5" s="44"/>
      <c r="J5" s="48"/>
      <c r="K5" s="143"/>
    </row>
    <row r="6" spans="1:18" ht="25.5" customHeight="1">
      <c r="A6" s="30" t="s">
        <v>49</v>
      </c>
      <c r="B6" s="30" t="s">
        <v>50</v>
      </c>
      <c r="C6" s="46" t="s">
        <v>51</v>
      </c>
      <c r="D6" s="156"/>
      <c r="E6" s="157"/>
      <c r="F6" s="149"/>
      <c r="G6" s="149"/>
      <c r="H6" s="29" t="s">
        <v>52</v>
      </c>
      <c r="I6" s="30" t="s">
        <v>73</v>
      </c>
      <c r="J6" s="46" t="s">
        <v>90</v>
      </c>
      <c r="K6" s="157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52854</v>
      </c>
      <c r="G7" s="16">
        <v>52854</v>
      </c>
      <c r="H7" s="15">
        <v>52854</v>
      </c>
      <c r="I7" s="49">
        <v>35450</v>
      </c>
      <c r="J7" s="16">
        <v>17404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52854</v>
      </c>
      <c r="G8" s="16">
        <v>52854</v>
      </c>
      <c r="H8" s="15">
        <v>52854</v>
      </c>
      <c r="I8" s="49">
        <v>35450</v>
      </c>
      <c r="J8" s="16">
        <v>17404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52854</v>
      </c>
      <c r="G9" s="16">
        <v>52854</v>
      </c>
      <c r="H9" s="15">
        <v>52854</v>
      </c>
      <c r="I9" s="49">
        <v>35450</v>
      </c>
      <c r="J9" s="16">
        <v>17404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94</v>
      </c>
      <c r="G10" s="16">
        <v>94</v>
      </c>
      <c r="H10" s="15">
        <v>94</v>
      </c>
      <c r="I10" s="49">
        <v>94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45036</v>
      </c>
      <c r="G11" s="16">
        <v>45036</v>
      </c>
      <c r="H11" s="15">
        <v>45036</v>
      </c>
      <c r="I11" s="49">
        <v>27632</v>
      </c>
      <c r="J11" s="16">
        <v>17404</v>
      </c>
      <c r="K11" s="15">
        <v>0</v>
      </c>
      <c r="L11" s="33"/>
    </row>
    <row r="12" spans="1:11" ht="24.75" customHeight="1">
      <c r="A12" s="12" t="s">
        <v>57</v>
      </c>
      <c r="B12" s="12" t="s">
        <v>58</v>
      </c>
      <c r="C12" s="12" t="s">
        <v>58</v>
      </c>
      <c r="D12" s="12" t="s">
        <v>60</v>
      </c>
      <c r="E12" s="12" t="s">
        <v>64</v>
      </c>
      <c r="F12" s="16">
        <v>3522</v>
      </c>
      <c r="G12" s="16">
        <v>3522</v>
      </c>
      <c r="H12" s="15">
        <v>3522</v>
      </c>
      <c r="I12" s="49">
        <v>3522</v>
      </c>
      <c r="J12" s="16">
        <v>0</v>
      </c>
      <c r="K12" s="15">
        <v>0</v>
      </c>
    </row>
    <row r="13" spans="1:11" ht="24.75" customHeight="1">
      <c r="A13" s="12" t="s">
        <v>65</v>
      </c>
      <c r="B13" s="12" t="s">
        <v>66</v>
      </c>
      <c r="C13" s="12" t="s">
        <v>59</v>
      </c>
      <c r="D13" s="12" t="s">
        <v>60</v>
      </c>
      <c r="E13" s="12" t="s">
        <v>67</v>
      </c>
      <c r="F13" s="16">
        <v>1321</v>
      </c>
      <c r="G13" s="16">
        <v>1321</v>
      </c>
      <c r="H13" s="15">
        <v>1321</v>
      </c>
      <c r="I13" s="49">
        <v>1321</v>
      </c>
      <c r="J13" s="16">
        <v>0</v>
      </c>
      <c r="K13" s="15">
        <v>0</v>
      </c>
    </row>
    <row r="14" spans="1:11" ht="24.75" customHeight="1">
      <c r="A14" s="12" t="s">
        <v>68</v>
      </c>
      <c r="B14" s="12" t="s">
        <v>69</v>
      </c>
      <c r="C14" s="12" t="s">
        <v>59</v>
      </c>
      <c r="D14" s="12" t="s">
        <v>60</v>
      </c>
      <c r="E14" s="12" t="s">
        <v>70</v>
      </c>
      <c r="F14" s="16">
        <v>2881</v>
      </c>
      <c r="G14" s="16">
        <v>2881</v>
      </c>
      <c r="H14" s="15">
        <v>2881</v>
      </c>
      <c r="I14" s="49">
        <v>2881</v>
      </c>
      <c r="J14" s="16">
        <v>0</v>
      </c>
      <c r="K14" s="15">
        <v>0</v>
      </c>
    </row>
    <row r="15" spans="1:11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4"/>
    </row>
    <row r="16" spans="1:12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4"/>
      <c r="K16" s="23"/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A2" sqref="A2:G2"/>
    </sheetView>
  </sheetViews>
  <sheetFormatPr defaultColWidth="9.16015625" defaultRowHeight="12.75" customHeight="1"/>
  <cols>
    <col min="1" max="1" width="5.5" style="190" customWidth="1"/>
    <col min="2" max="2" width="8.16015625" style="190" customWidth="1"/>
    <col min="3" max="3" width="9.16015625" style="190" customWidth="1"/>
    <col min="4" max="4" width="70.83203125" style="190" customWidth="1"/>
    <col min="5" max="7" width="21.83203125" style="190" customWidth="1"/>
    <col min="8" max="8" width="8.66015625" style="190" customWidth="1"/>
    <col min="9" max="16384" width="9.16015625" style="190" customWidth="1"/>
  </cols>
  <sheetData>
    <row r="1" spans="1:8" ht="19.5" customHeight="1">
      <c r="A1" s="1" t="s">
        <v>300</v>
      </c>
      <c r="B1" s="197"/>
      <c r="C1" s="197"/>
      <c r="D1" s="198"/>
      <c r="E1" s="197"/>
      <c r="F1" s="197"/>
      <c r="G1" s="194"/>
      <c r="H1" s="192"/>
    </row>
    <row r="2" spans="1:8" ht="25.5" customHeight="1">
      <c r="A2" s="196" t="s">
        <v>301</v>
      </c>
      <c r="B2" s="196"/>
      <c r="C2" s="196"/>
      <c r="D2" s="196"/>
      <c r="E2" s="196"/>
      <c r="F2" s="196"/>
      <c r="G2" s="196"/>
      <c r="H2" s="192"/>
    </row>
    <row r="3" spans="1:8" ht="19.5" customHeight="1">
      <c r="A3" s="199" t="s">
        <v>2</v>
      </c>
      <c r="B3" s="200"/>
      <c r="C3" s="200"/>
      <c r="D3" s="200"/>
      <c r="E3" s="195"/>
      <c r="F3" s="195"/>
      <c r="G3" s="194" t="s">
        <v>3</v>
      </c>
      <c r="H3" s="192"/>
    </row>
    <row r="4" spans="1:8" ht="19.5" customHeight="1">
      <c r="A4" s="201" t="s">
        <v>298</v>
      </c>
      <c r="B4" s="201"/>
      <c r="C4" s="201"/>
      <c r="D4" s="201"/>
      <c r="E4" s="202" t="s">
        <v>73</v>
      </c>
      <c r="F4" s="202"/>
      <c r="G4" s="202"/>
      <c r="H4" s="192"/>
    </row>
    <row r="5" spans="1:8" ht="19.5" customHeight="1">
      <c r="A5" s="203" t="s">
        <v>39</v>
      </c>
      <c r="B5" s="203"/>
      <c r="C5" s="204" t="s">
        <v>40</v>
      </c>
      <c r="D5" s="202" t="s">
        <v>297</v>
      </c>
      <c r="E5" s="202" t="s">
        <v>42</v>
      </c>
      <c r="F5" s="201" t="s">
        <v>296</v>
      </c>
      <c r="G5" s="205" t="s">
        <v>295</v>
      </c>
      <c r="H5" s="192"/>
    </row>
    <row r="6" spans="1:8" ht="33.75" customHeight="1">
      <c r="A6" s="206" t="s">
        <v>49</v>
      </c>
      <c r="B6" s="206" t="s">
        <v>50</v>
      </c>
      <c r="C6" s="204"/>
      <c r="D6" s="202"/>
      <c r="E6" s="202"/>
      <c r="F6" s="201"/>
      <c r="G6" s="205"/>
      <c r="H6" s="192"/>
    </row>
    <row r="7" spans="1:8" ht="19.5" customHeight="1">
      <c r="A7" s="207"/>
      <c r="B7" s="207"/>
      <c r="C7" s="207"/>
      <c r="D7" s="207" t="s">
        <v>42</v>
      </c>
      <c r="E7" s="208">
        <v>35450</v>
      </c>
      <c r="F7" s="208">
        <v>27374</v>
      </c>
      <c r="G7" s="208">
        <v>8076</v>
      </c>
      <c r="H7" s="193"/>
    </row>
    <row r="8" spans="1:8" ht="19.5" customHeight="1">
      <c r="A8" s="207"/>
      <c r="B8" s="207"/>
      <c r="C8" s="207"/>
      <c r="D8" s="207" t="s">
        <v>2</v>
      </c>
      <c r="E8" s="208">
        <v>35450</v>
      </c>
      <c r="F8" s="208">
        <v>27374</v>
      </c>
      <c r="G8" s="208">
        <v>8076</v>
      </c>
      <c r="H8" s="192"/>
    </row>
    <row r="9" spans="1:8" ht="19.5" customHeight="1">
      <c r="A9" s="207"/>
      <c r="B9" s="207"/>
      <c r="C9" s="207"/>
      <c r="D9" s="207" t="s">
        <v>294</v>
      </c>
      <c r="E9" s="208">
        <v>25670</v>
      </c>
      <c r="F9" s="208">
        <v>25670</v>
      </c>
      <c r="G9" s="208">
        <v>0</v>
      </c>
      <c r="H9" s="191"/>
    </row>
    <row r="10" spans="1:8" ht="19.5" customHeight="1">
      <c r="A10" s="207" t="s">
        <v>279</v>
      </c>
      <c r="B10" s="207" t="s">
        <v>293</v>
      </c>
      <c r="C10" s="207" t="s">
        <v>60</v>
      </c>
      <c r="D10" s="207" t="s">
        <v>292</v>
      </c>
      <c r="E10" s="208">
        <v>9581</v>
      </c>
      <c r="F10" s="208">
        <v>9581</v>
      </c>
      <c r="G10" s="208">
        <v>0</v>
      </c>
      <c r="H10" s="191"/>
    </row>
    <row r="11" spans="1:8" ht="19.5" customHeight="1">
      <c r="A11" s="207" t="s">
        <v>279</v>
      </c>
      <c r="B11" s="207" t="s">
        <v>291</v>
      </c>
      <c r="C11" s="207" t="s">
        <v>60</v>
      </c>
      <c r="D11" s="207" t="s">
        <v>290</v>
      </c>
      <c r="E11" s="208">
        <v>5688</v>
      </c>
      <c r="F11" s="208">
        <v>5688</v>
      </c>
      <c r="G11" s="208">
        <v>0</v>
      </c>
      <c r="H11" s="191"/>
    </row>
    <row r="12" spans="1:8" ht="19.5" customHeight="1">
      <c r="A12" s="207" t="s">
        <v>279</v>
      </c>
      <c r="B12" s="207" t="s">
        <v>289</v>
      </c>
      <c r="C12" s="207" t="s">
        <v>60</v>
      </c>
      <c r="D12" s="207" t="s">
        <v>288</v>
      </c>
      <c r="E12" s="208">
        <v>656</v>
      </c>
      <c r="F12" s="208">
        <v>656</v>
      </c>
      <c r="G12" s="208">
        <v>0</v>
      </c>
      <c r="H12" s="191"/>
    </row>
    <row r="13" spans="1:8" ht="19.5" customHeight="1">
      <c r="A13" s="207" t="s">
        <v>279</v>
      </c>
      <c r="B13" s="207" t="s">
        <v>287</v>
      </c>
      <c r="C13" s="207" t="s">
        <v>60</v>
      </c>
      <c r="D13" s="207" t="s">
        <v>286</v>
      </c>
      <c r="E13" s="208">
        <v>1873</v>
      </c>
      <c r="F13" s="208">
        <v>1873</v>
      </c>
      <c r="G13" s="208">
        <v>0</v>
      </c>
      <c r="H13" s="191"/>
    </row>
    <row r="14" spans="1:8" ht="19.5" customHeight="1">
      <c r="A14" s="207" t="s">
        <v>279</v>
      </c>
      <c r="B14" s="207" t="s">
        <v>285</v>
      </c>
      <c r="C14" s="207" t="s">
        <v>60</v>
      </c>
      <c r="D14" s="207" t="s">
        <v>284</v>
      </c>
      <c r="E14" s="208">
        <v>3522</v>
      </c>
      <c r="F14" s="208">
        <v>3522</v>
      </c>
      <c r="G14" s="208">
        <v>0</v>
      </c>
      <c r="H14" s="191"/>
    </row>
    <row r="15" spans="1:8" ht="19.5" customHeight="1">
      <c r="A15" s="207" t="s">
        <v>279</v>
      </c>
      <c r="B15" s="207" t="s">
        <v>283</v>
      </c>
      <c r="C15" s="207" t="s">
        <v>60</v>
      </c>
      <c r="D15" s="207" t="s">
        <v>282</v>
      </c>
      <c r="E15" s="208">
        <v>1321</v>
      </c>
      <c r="F15" s="208">
        <v>1321</v>
      </c>
      <c r="G15" s="208">
        <v>0</v>
      </c>
      <c r="H15" s="191"/>
    </row>
    <row r="16" spans="1:8" ht="19.5" customHeight="1">
      <c r="A16" s="207" t="s">
        <v>279</v>
      </c>
      <c r="B16" s="207" t="s">
        <v>281</v>
      </c>
      <c r="C16" s="207" t="s">
        <v>60</v>
      </c>
      <c r="D16" s="207" t="s">
        <v>280</v>
      </c>
      <c r="E16" s="208">
        <v>148</v>
      </c>
      <c r="F16" s="208">
        <v>148</v>
      </c>
      <c r="G16" s="208">
        <v>0</v>
      </c>
      <c r="H16" s="191"/>
    </row>
    <row r="17" spans="1:8" ht="19.5" customHeight="1">
      <c r="A17" s="207" t="s">
        <v>279</v>
      </c>
      <c r="B17" s="207" t="s">
        <v>278</v>
      </c>
      <c r="C17" s="207" t="s">
        <v>60</v>
      </c>
      <c r="D17" s="207" t="s">
        <v>70</v>
      </c>
      <c r="E17" s="208">
        <v>2881</v>
      </c>
      <c r="F17" s="208">
        <v>2881</v>
      </c>
      <c r="G17" s="208">
        <v>0</v>
      </c>
      <c r="H17" s="191"/>
    </row>
    <row r="18" spans="1:8" ht="19.5" customHeight="1">
      <c r="A18" s="207"/>
      <c r="B18" s="207"/>
      <c r="C18" s="207"/>
      <c r="D18" s="207" t="s">
        <v>277</v>
      </c>
      <c r="E18" s="208">
        <v>8076</v>
      </c>
      <c r="F18" s="208">
        <v>0</v>
      </c>
      <c r="G18" s="208">
        <v>8076</v>
      </c>
      <c r="H18" s="191"/>
    </row>
    <row r="19" spans="1:8" ht="19.5" customHeight="1">
      <c r="A19" s="207" t="s">
        <v>253</v>
      </c>
      <c r="B19" s="207" t="s">
        <v>276</v>
      </c>
      <c r="C19" s="207" t="s">
        <v>60</v>
      </c>
      <c r="D19" s="207" t="s">
        <v>275</v>
      </c>
      <c r="E19" s="208">
        <v>1580</v>
      </c>
      <c r="F19" s="208">
        <v>0</v>
      </c>
      <c r="G19" s="208">
        <v>1580</v>
      </c>
      <c r="H19" s="191"/>
    </row>
    <row r="20" spans="1:8" ht="19.5" customHeight="1">
      <c r="A20" s="207" t="s">
        <v>253</v>
      </c>
      <c r="B20" s="207" t="s">
        <v>274</v>
      </c>
      <c r="C20" s="207" t="s">
        <v>60</v>
      </c>
      <c r="D20" s="207" t="s">
        <v>273</v>
      </c>
      <c r="E20" s="208">
        <v>500</v>
      </c>
      <c r="F20" s="208">
        <v>0</v>
      </c>
      <c r="G20" s="208">
        <v>500</v>
      </c>
      <c r="H20" s="191"/>
    </row>
    <row r="21" spans="1:8" ht="19.5" customHeight="1">
      <c r="A21" s="207" t="s">
        <v>253</v>
      </c>
      <c r="B21" s="207" t="s">
        <v>272</v>
      </c>
      <c r="C21" s="207" t="s">
        <v>60</v>
      </c>
      <c r="D21" s="207" t="s">
        <v>271</v>
      </c>
      <c r="E21" s="208">
        <v>200</v>
      </c>
      <c r="F21" s="208">
        <v>0</v>
      </c>
      <c r="G21" s="208">
        <v>200</v>
      </c>
      <c r="H21" s="191"/>
    </row>
    <row r="22" spans="1:8" ht="19.5" customHeight="1">
      <c r="A22" s="207" t="s">
        <v>253</v>
      </c>
      <c r="B22" s="207" t="s">
        <v>270</v>
      </c>
      <c r="C22" s="207" t="s">
        <v>60</v>
      </c>
      <c r="D22" s="207" t="s">
        <v>269</v>
      </c>
      <c r="E22" s="208">
        <v>200</v>
      </c>
      <c r="F22" s="208">
        <v>0</v>
      </c>
      <c r="G22" s="208">
        <v>200</v>
      </c>
      <c r="H22" s="191"/>
    </row>
    <row r="23" spans="1:8" ht="19.5" customHeight="1">
      <c r="A23" s="207" t="s">
        <v>253</v>
      </c>
      <c r="B23" s="207" t="s">
        <v>268</v>
      </c>
      <c r="C23" s="207" t="s">
        <v>60</v>
      </c>
      <c r="D23" s="207" t="s">
        <v>267</v>
      </c>
      <c r="E23" s="208">
        <v>400</v>
      </c>
      <c r="F23" s="208">
        <v>0</v>
      </c>
      <c r="G23" s="208">
        <v>400</v>
      </c>
      <c r="H23" s="191"/>
    </row>
    <row r="24" spans="1:8" ht="19.5" customHeight="1">
      <c r="A24" s="207" t="s">
        <v>253</v>
      </c>
      <c r="B24" s="207" t="s">
        <v>266</v>
      </c>
      <c r="C24" s="207" t="s">
        <v>60</v>
      </c>
      <c r="D24" s="207" t="s">
        <v>265</v>
      </c>
      <c r="E24" s="208">
        <v>1000</v>
      </c>
      <c r="F24" s="208">
        <v>0</v>
      </c>
      <c r="G24" s="208">
        <v>1000</v>
      </c>
      <c r="H24" s="191"/>
    </row>
    <row r="25" spans="1:8" ht="19.5" customHeight="1">
      <c r="A25" s="207" t="s">
        <v>253</v>
      </c>
      <c r="B25" s="207" t="s">
        <v>264</v>
      </c>
      <c r="C25" s="207" t="s">
        <v>60</v>
      </c>
      <c r="D25" s="207" t="s">
        <v>181</v>
      </c>
      <c r="E25" s="208">
        <v>400</v>
      </c>
      <c r="F25" s="208">
        <v>0</v>
      </c>
      <c r="G25" s="208">
        <v>400</v>
      </c>
      <c r="H25" s="191"/>
    </row>
    <row r="26" spans="1:8" ht="19.5" customHeight="1">
      <c r="A26" s="207" t="s">
        <v>253</v>
      </c>
      <c r="B26" s="207" t="s">
        <v>263</v>
      </c>
      <c r="C26" s="207" t="s">
        <v>60</v>
      </c>
      <c r="D26" s="207" t="s">
        <v>185</v>
      </c>
      <c r="E26" s="208">
        <v>190</v>
      </c>
      <c r="F26" s="208">
        <v>0</v>
      </c>
      <c r="G26" s="208">
        <v>190</v>
      </c>
      <c r="H26" s="191"/>
    </row>
    <row r="27" spans="1:8" ht="19.5" customHeight="1">
      <c r="A27" s="207" t="s">
        <v>253</v>
      </c>
      <c r="B27" s="207" t="s">
        <v>262</v>
      </c>
      <c r="C27" s="207" t="s">
        <v>60</v>
      </c>
      <c r="D27" s="207" t="s">
        <v>261</v>
      </c>
      <c r="E27" s="208">
        <v>200</v>
      </c>
      <c r="F27" s="208">
        <v>0</v>
      </c>
      <c r="G27" s="208">
        <v>200</v>
      </c>
      <c r="H27" s="191"/>
    </row>
    <row r="28" spans="1:8" ht="19.5" customHeight="1">
      <c r="A28" s="207" t="s">
        <v>253</v>
      </c>
      <c r="B28" s="207" t="s">
        <v>260</v>
      </c>
      <c r="C28" s="207" t="s">
        <v>60</v>
      </c>
      <c r="D28" s="207" t="s">
        <v>259</v>
      </c>
      <c r="E28" s="208">
        <v>177</v>
      </c>
      <c r="F28" s="208">
        <v>0</v>
      </c>
      <c r="G28" s="208">
        <v>177</v>
      </c>
      <c r="H28" s="191"/>
    </row>
    <row r="29" spans="1:8" ht="19.5" customHeight="1">
      <c r="A29" s="207" t="s">
        <v>253</v>
      </c>
      <c r="B29" s="207" t="s">
        <v>258</v>
      </c>
      <c r="C29" s="207" t="s">
        <v>60</v>
      </c>
      <c r="D29" s="207" t="s">
        <v>257</v>
      </c>
      <c r="E29" s="208">
        <v>291</v>
      </c>
      <c r="F29" s="208">
        <v>0</v>
      </c>
      <c r="G29" s="208">
        <v>291</v>
      </c>
      <c r="H29" s="191"/>
    </row>
    <row r="30" spans="1:8" ht="19.5" customHeight="1">
      <c r="A30" s="207" t="s">
        <v>253</v>
      </c>
      <c r="B30" s="207" t="s">
        <v>256</v>
      </c>
      <c r="C30" s="207" t="s">
        <v>60</v>
      </c>
      <c r="D30" s="207" t="s">
        <v>187</v>
      </c>
      <c r="E30" s="208">
        <v>530</v>
      </c>
      <c r="F30" s="208">
        <v>0</v>
      </c>
      <c r="G30" s="208">
        <v>530</v>
      </c>
      <c r="H30" s="191"/>
    </row>
    <row r="31" spans="1:7" ht="19.5" customHeight="1">
      <c r="A31" s="207" t="s">
        <v>253</v>
      </c>
      <c r="B31" s="207" t="s">
        <v>255</v>
      </c>
      <c r="C31" s="207" t="s">
        <v>60</v>
      </c>
      <c r="D31" s="207" t="s">
        <v>254</v>
      </c>
      <c r="E31" s="208">
        <v>1738</v>
      </c>
      <c r="F31" s="208">
        <v>0</v>
      </c>
      <c r="G31" s="208">
        <v>1738</v>
      </c>
    </row>
    <row r="32" spans="1:7" ht="19.5" customHeight="1">
      <c r="A32" s="207" t="s">
        <v>253</v>
      </c>
      <c r="B32" s="207" t="s">
        <v>252</v>
      </c>
      <c r="C32" s="207" t="s">
        <v>60</v>
      </c>
      <c r="D32" s="207" t="s">
        <v>189</v>
      </c>
      <c r="E32" s="208">
        <v>670</v>
      </c>
      <c r="F32" s="208">
        <v>0</v>
      </c>
      <c r="G32" s="208">
        <v>670</v>
      </c>
    </row>
    <row r="33" spans="1:7" ht="19.5" customHeight="1">
      <c r="A33" s="207"/>
      <c r="B33" s="207"/>
      <c r="C33" s="207"/>
      <c r="D33" s="207" t="s">
        <v>194</v>
      </c>
      <c r="E33" s="208">
        <v>1704</v>
      </c>
      <c r="F33" s="208">
        <v>1704</v>
      </c>
      <c r="G33" s="208">
        <v>0</v>
      </c>
    </row>
    <row r="34" spans="1:7" ht="19.5" customHeight="1">
      <c r="A34" s="207" t="s">
        <v>249</v>
      </c>
      <c r="B34" s="207" t="s">
        <v>251</v>
      </c>
      <c r="C34" s="207" t="s">
        <v>60</v>
      </c>
      <c r="D34" s="207" t="s">
        <v>250</v>
      </c>
      <c r="E34" s="208">
        <v>1527</v>
      </c>
      <c r="F34" s="208">
        <v>1527</v>
      </c>
      <c r="G34" s="208">
        <v>0</v>
      </c>
    </row>
    <row r="35" spans="1:7" ht="19.5" customHeight="1">
      <c r="A35" s="207" t="s">
        <v>249</v>
      </c>
      <c r="B35" s="207" t="s">
        <v>248</v>
      </c>
      <c r="C35" s="207" t="s">
        <v>60</v>
      </c>
      <c r="D35" s="207" t="s">
        <v>247</v>
      </c>
      <c r="E35" s="208">
        <v>177</v>
      </c>
      <c r="F35" s="208">
        <v>177</v>
      </c>
      <c r="G35" s="208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16015625" style="0" customWidth="1"/>
    <col min="6" max="6" width="11.33203125" style="0" customWidth="1"/>
    <col min="7" max="7" width="12.33203125" style="0" customWidth="1"/>
    <col min="8" max="8" width="11.16015625" style="0" customWidth="1"/>
    <col min="9" max="9" width="11.6601562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42" t="s">
        <v>35</v>
      </c>
      <c r="B4" s="142"/>
      <c r="C4" s="142"/>
      <c r="D4" s="142"/>
      <c r="E4" s="142"/>
      <c r="F4" s="144" t="s">
        <v>42</v>
      </c>
      <c r="G4" s="144" t="s">
        <v>93</v>
      </c>
      <c r="H4" s="144" t="s">
        <v>94</v>
      </c>
      <c r="I4" s="144" t="s">
        <v>95</v>
      </c>
      <c r="J4" s="144" t="s">
        <v>96</v>
      </c>
      <c r="K4" s="144" t="s">
        <v>97</v>
      </c>
      <c r="L4" s="143" t="s">
        <v>98</v>
      </c>
      <c r="M4" s="144" t="s">
        <v>99</v>
      </c>
      <c r="N4" s="144" t="s">
        <v>100</v>
      </c>
      <c r="O4" s="144" t="s">
        <v>101</v>
      </c>
      <c r="P4" s="144" t="s">
        <v>102</v>
      </c>
      <c r="Q4" s="144" t="s">
        <v>103</v>
      </c>
      <c r="R4" s="23"/>
      <c r="S4" s="23"/>
      <c r="T4" s="23"/>
      <c r="U4" s="23"/>
      <c r="V4" s="23"/>
    </row>
    <row r="5" spans="1:22" ht="18" customHeight="1">
      <c r="A5" s="148" t="s">
        <v>39</v>
      </c>
      <c r="B5" s="148"/>
      <c r="C5" s="148"/>
      <c r="D5" s="143" t="s">
        <v>40</v>
      </c>
      <c r="E5" s="143" t="s">
        <v>104</v>
      </c>
      <c r="F5" s="144"/>
      <c r="G5" s="144"/>
      <c r="H5" s="144"/>
      <c r="I5" s="144"/>
      <c r="J5" s="144"/>
      <c r="K5" s="144"/>
      <c r="L5" s="143"/>
      <c r="M5" s="144"/>
      <c r="N5" s="144"/>
      <c r="O5" s="144"/>
      <c r="P5" s="144"/>
      <c r="Q5" s="144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43"/>
      <c r="E6" s="143"/>
      <c r="F6" s="158"/>
      <c r="G6" s="158"/>
      <c r="H6" s="158"/>
      <c r="I6" s="158"/>
      <c r="J6" s="158"/>
      <c r="K6" s="158"/>
      <c r="L6" s="157"/>
      <c r="M6" s="158"/>
      <c r="N6" s="158"/>
      <c r="O6" s="158"/>
      <c r="P6" s="158"/>
      <c r="Q6" s="158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25670</v>
      </c>
      <c r="G7" s="16">
        <v>9581</v>
      </c>
      <c r="H7" s="16">
        <v>5688</v>
      </c>
      <c r="I7" s="15">
        <v>656</v>
      </c>
      <c r="J7" s="16">
        <v>0</v>
      </c>
      <c r="K7" s="16">
        <v>1873</v>
      </c>
      <c r="L7" s="16">
        <v>3522</v>
      </c>
      <c r="M7" s="16">
        <v>0</v>
      </c>
      <c r="N7" s="16">
        <v>1321</v>
      </c>
      <c r="O7" s="16">
        <v>148</v>
      </c>
      <c r="P7" s="16">
        <v>2881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25670</v>
      </c>
      <c r="G8" s="16">
        <v>9581</v>
      </c>
      <c r="H8" s="16">
        <v>5688</v>
      </c>
      <c r="I8" s="15">
        <v>656</v>
      </c>
      <c r="J8" s="16">
        <v>0</v>
      </c>
      <c r="K8" s="16">
        <v>1873</v>
      </c>
      <c r="L8" s="16">
        <v>3522</v>
      </c>
      <c r="M8" s="16">
        <v>0</v>
      </c>
      <c r="N8" s="16">
        <v>1321</v>
      </c>
      <c r="O8" s="16">
        <v>148</v>
      </c>
      <c r="P8" s="16">
        <v>2881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25670</v>
      </c>
      <c r="G9" s="16">
        <v>9581</v>
      </c>
      <c r="H9" s="16">
        <v>5688</v>
      </c>
      <c r="I9" s="15">
        <v>656</v>
      </c>
      <c r="J9" s="16">
        <v>0</v>
      </c>
      <c r="K9" s="16">
        <v>1873</v>
      </c>
      <c r="L9" s="16">
        <v>3522</v>
      </c>
      <c r="M9" s="16">
        <v>0</v>
      </c>
      <c r="N9" s="16">
        <v>1321</v>
      </c>
      <c r="O9" s="16">
        <v>148</v>
      </c>
      <c r="P9" s="16">
        <v>2881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62</v>
      </c>
      <c r="D10" s="13" t="s">
        <v>60</v>
      </c>
      <c r="E10" s="12" t="s">
        <v>63</v>
      </c>
      <c r="F10" s="16">
        <v>17946</v>
      </c>
      <c r="G10" s="16">
        <v>9581</v>
      </c>
      <c r="H10" s="16">
        <v>5688</v>
      </c>
      <c r="I10" s="15">
        <v>656</v>
      </c>
      <c r="J10" s="16">
        <v>0</v>
      </c>
      <c r="K10" s="16">
        <v>1873</v>
      </c>
      <c r="L10" s="16">
        <v>0</v>
      </c>
      <c r="M10" s="16">
        <v>0</v>
      </c>
      <c r="N10" s="16">
        <v>0</v>
      </c>
      <c r="O10" s="16">
        <v>148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57</v>
      </c>
      <c r="B11" s="13" t="s">
        <v>58</v>
      </c>
      <c r="C11" s="13" t="s">
        <v>58</v>
      </c>
      <c r="D11" s="13" t="s">
        <v>60</v>
      </c>
      <c r="E11" s="12" t="s">
        <v>64</v>
      </c>
      <c r="F11" s="16">
        <v>3522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3522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65</v>
      </c>
      <c r="B12" s="13" t="s">
        <v>66</v>
      </c>
      <c r="C12" s="13" t="s">
        <v>59</v>
      </c>
      <c r="D12" s="13" t="s">
        <v>60</v>
      </c>
      <c r="E12" s="12" t="s">
        <v>67</v>
      </c>
      <c r="F12" s="16">
        <v>1321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1321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68</v>
      </c>
      <c r="B13" s="13" t="s">
        <v>69</v>
      </c>
      <c r="C13" s="13" t="s">
        <v>59</v>
      </c>
      <c r="D13" s="13" t="s">
        <v>60</v>
      </c>
      <c r="E13" s="12" t="s">
        <v>70</v>
      </c>
      <c r="F13" s="16">
        <v>2881</v>
      </c>
      <c r="G13" s="16">
        <v>0</v>
      </c>
      <c r="H13" s="16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2881</v>
      </c>
      <c r="Q13" s="15">
        <v>0</v>
      </c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41" t="s">
        <v>106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45" t="s">
        <v>35</v>
      </c>
      <c r="B4" s="159"/>
      <c r="C4" s="159"/>
      <c r="D4" s="159"/>
      <c r="E4" s="160"/>
      <c r="F4" s="144" t="s">
        <v>42</v>
      </c>
      <c r="G4" s="144" t="s">
        <v>107</v>
      </c>
      <c r="H4" s="144" t="s">
        <v>108</v>
      </c>
      <c r="I4" s="144" t="s">
        <v>109</v>
      </c>
      <c r="J4" s="144" t="s">
        <v>110</v>
      </c>
      <c r="K4" s="144" t="s">
        <v>111</v>
      </c>
      <c r="L4" s="144" t="s">
        <v>112</v>
      </c>
      <c r="M4" s="144" t="s">
        <v>113</v>
      </c>
      <c r="N4" s="144" t="s">
        <v>114</v>
      </c>
      <c r="O4" s="144" t="s">
        <v>115</v>
      </c>
      <c r="P4" s="144" t="s">
        <v>116</v>
      </c>
      <c r="Q4" s="144" t="s">
        <v>117</v>
      </c>
      <c r="R4" s="144" t="s">
        <v>118</v>
      </c>
      <c r="S4" s="144" t="s">
        <v>119</v>
      </c>
      <c r="T4" s="143" t="s">
        <v>120</v>
      </c>
      <c r="U4" s="144" t="s">
        <v>121</v>
      </c>
      <c r="V4" s="144" t="s">
        <v>122</v>
      </c>
      <c r="W4" s="144" t="s">
        <v>123</v>
      </c>
      <c r="X4" s="144" t="s">
        <v>124</v>
      </c>
      <c r="Y4" s="144" t="s">
        <v>125</v>
      </c>
      <c r="Z4" s="144" t="s">
        <v>126</v>
      </c>
      <c r="AA4" s="144" t="s">
        <v>127</v>
      </c>
      <c r="AB4" s="144" t="s">
        <v>128</v>
      </c>
      <c r="AC4" s="144" t="s">
        <v>129</v>
      </c>
      <c r="AD4" s="144" t="s">
        <v>130</v>
      </c>
      <c r="AE4" s="155" t="s">
        <v>131</v>
      </c>
      <c r="AF4" s="162" t="s">
        <v>132</v>
      </c>
      <c r="AG4" s="23"/>
    </row>
    <row r="5" spans="1:33" ht="18" customHeight="1">
      <c r="A5" s="142" t="s">
        <v>39</v>
      </c>
      <c r="B5" s="142"/>
      <c r="C5" s="145"/>
      <c r="D5" s="143" t="s">
        <v>40</v>
      </c>
      <c r="E5" s="158" t="s">
        <v>88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3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62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43"/>
      <c r="E6" s="16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8"/>
      <c r="T6" s="157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63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8076</v>
      </c>
      <c r="G7" s="16">
        <v>1580</v>
      </c>
      <c r="H7" s="16">
        <v>500</v>
      </c>
      <c r="I7" s="16">
        <v>0</v>
      </c>
      <c r="J7" s="16">
        <v>0</v>
      </c>
      <c r="K7" s="16">
        <v>200</v>
      </c>
      <c r="L7" s="16">
        <v>200</v>
      </c>
      <c r="M7" s="16">
        <v>400</v>
      </c>
      <c r="N7" s="16">
        <v>0</v>
      </c>
      <c r="O7" s="16">
        <v>0</v>
      </c>
      <c r="P7" s="16">
        <v>1000</v>
      </c>
      <c r="Q7" s="16">
        <v>0</v>
      </c>
      <c r="R7" s="16">
        <v>0</v>
      </c>
      <c r="S7" s="15">
        <v>0</v>
      </c>
      <c r="T7" s="14">
        <v>400</v>
      </c>
      <c r="U7" s="14">
        <v>0</v>
      </c>
      <c r="V7" s="14">
        <v>190</v>
      </c>
      <c r="W7" s="14">
        <v>0</v>
      </c>
      <c r="X7" s="14">
        <v>0</v>
      </c>
      <c r="Y7" s="14">
        <v>0</v>
      </c>
      <c r="Z7" s="14">
        <v>200</v>
      </c>
      <c r="AA7" s="14">
        <v>0</v>
      </c>
      <c r="AB7" s="14">
        <v>177</v>
      </c>
      <c r="AC7" s="14">
        <v>291</v>
      </c>
      <c r="AD7" s="14">
        <v>530</v>
      </c>
      <c r="AE7" s="14">
        <v>1738</v>
      </c>
      <c r="AF7" s="14">
        <v>670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8076</v>
      </c>
      <c r="G8" s="16">
        <v>1580</v>
      </c>
      <c r="H8" s="16">
        <v>500</v>
      </c>
      <c r="I8" s="16">
        <v>0</v>
      </c>
      <c r="J8" s="16">
        <v>0</v>
      </c>
      <c r="K8" s="16">
        <v>200</v>
      </c>
      <c r="L8" s="16">
        <v>200</v>
      </c>
      <c r="M8" s="16">
        <v>400</v>
      </c>
      <c r="N8" s="16">
        <v>0</v>
      </c>
      <c r="O8" s="16">
        <v>0</v>
      </c>
      <c r="P8" s="16">
        <v>1000</v>
      </c>
      <c r="Q8" s="16">
        <v>0</v>
      </c>
      <c r="R8" s="16">
        <v>0</v>
      </c>
      <c r="S8" s="15">
        <v>0</v>
      </c>
      <c r="T8" s="14">
        <v>400</v>
      </c>
      <c r="U8" s="14">
        <v>0</v>
      </c>
      <c r="V8" s="14">
        <v>190</v>
      </c>
      <c r="W8" s="14">
        <v>0</v>
      </c>
      <c r="X8" s="14">
        <v>0</v>
      </c>
      <c r="Y8" s="14">
        <v>0</v>
      </c>
      <c r="Z8" s="14">
        <v>200</v>
      </c>
      <c r="AA8" s="14">
        <v>0</v>
      </c>
      <c r="AB8" s="14">
        <v>177</v>
      </c>
      <c r="AC8" s="14">
        <v>291</v>
      </c>
      <c r="AD8" s="14">
        <v>530</v>
      </c>
      <c r="AE8" s="14">
        <v>1738</v>
      </c>
      <c r="AF8" s="14">
        <v>670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8076</v>
      </c>
      <c r="G9" s="16">
        <v>1580</v>
      </c>
      <c r="H9" s="16">
        <v>500</v>
      </c>
      <c r="I9" s="16">
        <v>0</v>
      </c>
      <c r="J9" s="16">
        <v>0</v>
      </c>
      <c r="K9" s="16">
        <v>200</v>
      </c>
      <c r="L9" s="16">
        <v>200</v>
      </c>
      <c r="M9" s="16">
        <v>400</v>
      </c>
      <c r="N9" s="16">
        <v>0</v>
      </c>
      <c r="O9" s="16">
        <v>0</v>
      </c>
      <c r="P9" s="16">
        <v>1000</v>
      </c>
      <c r="Q9" s="16">
        <v>0</v>
      </c>
      <c r="R9" s="16">
        <v>0</v>
      </c>
      <c r="S9" s="15">
        <v>0</v>
      </c>
      <c r="T9" s="14">
        <v>400</v>
      </c>
      <c r="U9" s="14">
        <v>0</v>
      </c>
      <c r="V9" s="14">
        <v>190</v>
      </c>
      <c r="W9" s="14">
        <v>0</v>
      </c>
      <c r="X9" s="14">
        <v>0</v>
      </c>
      <c r="Y9" s="14">
        <v>0</v>
      </c>
      <c r="Z9" s="14">
        <v>200</v>
      </c>
      <c r="AA9" s="14">
        <v>0</v>
      </c>
      <c r="AB9" s="14">
        <v>177</v>
      </c>
      <c r="AC9" s="14">
        <v>291</v>
      </c>
      <c r="AD9" s="14">
        <v>530</v>
      </c>
      <c r="AE9" s="14">
        <v>1738</v>
      </c>
      <c r="AF9" s="14">
        <v>670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94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5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94</v>
      </c>
      <c r="AG10" s="23"/>
    </row>
    <row r="11" spans="1:33" ht="22.5" customHeight="1">
      <c r="A11" s="13" t="s">
        <v>57</v>
      </c>
      <c r="B11" s="13" t="s">
        <v>58</v>
      </c>
      <c r="C11" s="13" t="s">
        <v>62</v>
      </c>
      <c r="D11" s="13" t="s">
        <v>60</v>
      </c>
      <c r="E11" s="12" t="s">
        <v>63</v>
      </c>
      <c r="F11" s="16">
        <v>7982</v>
      </c>
      <c r="G11" s="16">
        <v>1580</v>
      </c>
      <c r="H11" s="16">
        <v>500</v>
      </c>
      <c r="I11" s="16">
        <v>0</v>
      </c>
      <c r="J11" s="16">
        <v>0</v>
      </c>
      <c r="K11" s="16">
        <v>200</v>
      </c>
      <c r="L11" s="16">
        <v>200</v>
      </c>
      <c r="M11" s="16">
        <v>400</v>
      </c>
      <c r="N11" s="16">
        <v>0</v>
      </c>
      <c r="O11" s="16">
        <v>0</v>
      </c>
      <c r="P11" s="16">
        <v>1000</v>
      </c>
      <c r="Q11" s="16">
        <v>0</v>
      </c>
      <c r="R11" s="16">
        <v>0</v>
      </c>
      <c r="S11" s="15">
        <v>0</v>
      </c>
      <c r="T11" s="14">
        <v>400</v>
      </c>
      <c r="U11" s="14">
        <v>0</v>
      </c>
      <c r="V11" s="14">
        <v>190</v>
      </c>
      <c r="W11" s="14">
        <v>0</v>
      </c>
      <c r="X11" s="14">
        <v>0</v>
      </c>
      <c r="Y11" s="14">
        <v>0</v>
      </c>
      <c r="Z11" s="14">
        <v>200</v>
      </c>
      <c r="AA11" s="14">
        <v>0</v>
      </c>
      <c r="AB11" s="14">
        <v>177</v>
      </c>
      <c r="AC11" s="14">
        <v>291</v>
      </c>
      <c r="AD11" s="14">
        <v>530</v>
      </c>
      <c r="AE11" s="14">
        <v>1738</v>
      </c>
      <c r="AF11" s="14">
        <v>576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2019-01-28T11:06:38Z</cp:lastPrinted>
  <dcterms:created xsi:type="dcterms:W3CDTF">2019-01-24T03:55:32Z</dcterms:created>
  <dcterms:modified xsi:type="dcterms:W3CDTF">2021-06-08T12:25:35Z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