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tabRatio="782" activeTab="0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>
    <definedName name="_xlnm.Print_Area" localSheetId="1">'1'!$A$1:$H$20</definedName>
    <definedName name="_xlnm.Print_Area" localSheetId="10">'10'!$A$1:$J$20</definedName>
    <definedName name="_xlnm.Print_Area" localSheetId="11">'11'!$A$1:$H$11</definedName>
    <definedName name="_xlnm.Print_Area" localSheetId="12">'12'!$A$1:$Y$41</definedName>
    <definedName name="_xlnm.Print_Area" localSheetId="2">'2'!$A$1:$P$26</definedName>
    <definedName name="_xlnm.Print_Area" localSheetId="4">'4'!$A$1:$H$20</definedName>
    <definedName name="_xlnm.Print_Area" localSheetId="5">'5'!$A$1:$K$25</definedName>
    <definedName name="_xlnm.Print_Area" localSheetId="7">'7'!$A$1:$Q$21</definedName>
    <definedName name="_xlnm.Print_Area" localSheetId="8">'8'!$A$1:$AF$17</definedName>
    <definedName name="_xlnm.Print_Area" localSheetId="9">'9'!$A$1:$Q$15</definedName>
    <definedName name="_xlnm.Print_Area">#N/A</definedName>
    <definedName name="_xlnm.Print_Titles" localSheetId="1">'1'!$1:$7</definedName>
    <definedName name="_xlnm.Print_Titles" localSheetId="10">'10'!$1:$6</definedName>
    <definedName name="_xlnm.Print_Titles" localSheetId="11">'11'!$1:$6</definedName>
    <definedName name="_xlnm.Print_Titles" localSheetId="12">'12'!$1:$7</definedName>
    <definedName name="_xlnm.Print_Titles" localSheetId="2">'2'!$1:$7</definedName>
    <definedName name="_xlnm.Print_Titles" localSheetId="3">'3'!$1:$7</definedName>
    <definedName name="_xlnm.Print_Titles" localSheetId="4">'4'!$1:$7</definedName>
    <definedName name="_xlnm.Print_Titles" localSheetId="5">'5'!$1:$6</definedName>
    <definedName name="_xlnm.Print_Titles" localSheetId="7">'7'!$1:$6</definedName>
    <definedName name="_xlnm.Print_Titles" localSheetId="8">'8'!$1:$6</definedName>
    <definedName name="_xlnm.Print_Titles" localSheetId="9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<sst xmlns="http://schemas.openxmlformats.org/spreadsheetml/2006/main" count="1150" uniqueCount="314">
  <si>
    <t>表1</t>
  </si>
  <si>
    <t>收支预算总表</t>
  </si>
  <si>
    <t>市航务管理局</t>
  </si>
  <si>
    <t>单位：百元</t>
  </si>
  <si>
    <t>收          入</t>
  </si>
  <si>
    <t>支             出</t>
  </si>
  <si>
    <t>项              目</t>
  </si>
  <si>
    <t>2019年预算数</t>
  </si>
  <si>
    <t>2018年预算数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</si>
  <si>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</si>
  <si>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</si>
  <si>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</si>
  <si>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</si>
  <si>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</si>
  <si>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</si>
  <si>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</si>
  <si>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</si>
  <si>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</si>
  <si>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</si>
  <si>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</si>
  <si>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</si>
  <si>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</si>
  <si>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</si>
  <si>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</si>
  <si>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</si>
  <si>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</si>
  <si>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</si>
  <si>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</si>
  <si>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</si>
  <si>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</si>
  <si>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</si>
  <si>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</si>
  <si>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</si>
  <si>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</si>
  <si>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</si>
  <si>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</si>
  <si>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</si>
  <si>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</si>
  <si>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</si>
  <si>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</si>
  <si>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</si>
  <si>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</si>
  <si>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</si>
  <si>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</si>
  <si>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</si>
  <si>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</si>
  <si>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</si>
  <si>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</si>
  <si>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</si>
  <si>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</si>
  <si>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</si>
  <si>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</si>
  <si>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</si>
  <si>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</si>
  <si>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</si>
  <si>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</si>
  <si>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市航务管理局</t>
  </si>
  <si>
    <t>208</t>
  </si>
  <si>
    <t>05</t>
  </si>
  <si>
    <t>02</t>
  </si>
  <si>
    <t>610601</t>
  </si>
  <si>
    <t xml:space="preserve">    事业单位离退休</t>
  </si>
  <si>
    <t xml:space="preserve">    机关事业单位基本养老保险缴费支出</t>
  </si>
  <si>
    <t>210</t>
  </si>
  <si>
    <t>11</t>
  </si>
  <si>
    <t xml:space="preserve">    事业单位医疗</t>
  </si>
  <si>
    <t>214</t>
  </si>
  <si>
    <t>01</t>
  </si>
  <si>
    <t xml:space="preserve">    行政运行</t>
  </si>
  <si>
    <t xml:space="preserve">    一般行政管理事务</t>
  </si>
  <si>
    <t xml:space="preserve">  广元航道段</t>
  </si>
  <si>
    <t>610602</t>
  </si>
  <si>
    <t>99</t>
  </si>
  <si>
    <t xml:space="preserve">    其他行政事业单位离退休支出</t>
  </si>
  <si>
    <t>23</t>
  </si>
  <si>
    <t xml:space="preserve">    航道维护</t>
  </si>
  <si>
    <t>221</t>
  </si>
  <si>
    <t xml:space="preserve">    住房公积金</t>
  </si>
  <si>
    <t xml:space="preserve">  苍溪航道段</t>
  </si>
  <si>
    <t>610603</t>
  </si>
  <si>
    <t xml:space="preserve">    归口管理的行政单位离退休</t>
  </si>
  <si>
    <t xml:space="preserve">    行政单位医疗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</si>
  <si>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</si>
  <si>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</si>
  <si>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</si>
  <si>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</si>
  <si>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</si>
  <si>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</si>
  <si>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</si>
  <si>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</si>
  <si>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</si>
  <si>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</si>
  <si>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</si>
  <si>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</si>
  <si>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</si>
  <si>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</si>
  <si>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</si>
  <si>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</si>
  <si>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</si>
  <si>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单位名称（科目）</t>
  </si>
  <si>
    <t>一般公共预算拨款</t>
  </si>
  <si>
    <t>项目支出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</si>
  <si>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</si>
  <si>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</si>
  <si>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</si>
  <si>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</si>
  <si>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</si>
  <si>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</si>
  <si>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</si>
  <si>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</si>
  <si>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</si>
  <si>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</si>
  <si>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</si>
  <si>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</si>
  <si>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</si>
  <si>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</si>
  <si>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</si>
  <si>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</si>
  <si>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</si>
  <si>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</si>
  <si>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</si>
  <si>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</si>
  <si>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</si>
  <si>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</si>
  <si>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</si>
  <si>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</si>
  <si>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</si>
  <si>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</si>
  <si>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</si>
  <si>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</si>
  <si>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</si>
  <si>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</si>
  <si>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</si>
  <si>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</si>
  <si>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</si>
  <si>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</si>
  <si>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</si>
  <si>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</si>
  <si>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</si>
  <si>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</si>
  <si>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</si>
  <si>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</si>
  <si>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</si>
  <si>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</si>
  <si>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</si>
  <si>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</si>
  <si>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</si>
  <si>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</si>
  <si>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</si>
  <si>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</si>
  <si>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</si>
  <si>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</si>
  <si>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</si>
  <si>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</si>
  <si>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专项支出预算表</t>
  </si>
  <si>
    <t>单位:百元</t>
  </si>
  <si>
    <t>项目</t>
  </si>
  <si>
    <t>金额</t>
  </si>
  <si>
    <t>单位名称（项目名称）</t>
  </si>
  <si>
    <t xml:space="preserve">      扶贫工作专项经费</t>
  </si>
  <si>
    <t xml:space="preserve">      水上交通安全监管平台运行费</t>
  </si>
  <si>
    <t xml:space="preserve">      水上交通安全监管专项经费</t>
  </si>
  <si>
    <t xml:space="preserve">      船舶检验与修造管理专项工作经费</t>
  </si>
  <si>
    <t xml:space="preserve">      扶贫专用资金</t>
  </si>
  <si>
    <t xml:space="preserve">      办公设备购置</t>
  </si>
  <si>
    <t>“三公”经费财政拨款预算表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</si>
  <si>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</si>
  <si>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</si>
  <si>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</si>
  <si>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</si>
  <si>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</si>
  <si>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</si>
  <si>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财政拨款支出预算表（政府经济分类科目）</t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</si>
  <si>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</si>
  <si>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</si>
  <si>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</si>
  <si>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</si>
  <si>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</si>
  <si>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</si>
  <si>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</si>
  <si>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</si>
  <si>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</si>
  <si>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</si>
  <si>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</si>
  <si>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</si>
  <si>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</si>
  <si>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</si>
  <si>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</si>
  <si>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</si>
  <si>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</si>
  <si>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</si>
  <si>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</si>
  <si>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</si>
  <si>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</si>
  <si>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</si>
  <si>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</si>
  <si>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</si>
  <si>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对个人和家庭的补助</t>
  </si>
  <si>
    <t>509</t>
  </si>
  <si>
    <t>50901</t>
  </si>
  <si>
    <t xml:space="preserve">    社会福利和救助</t>
  </si>
  <si>
    <t>50905</t>
  </si>
  <si>
    <t xml:space="preserve">    离退休费</t>
  </si>
  <si>
    <t xml:space="preserve">  其他支出</t>
  </si>
  <si>
    <t>599</t>
  </si>
  <si>
    <t>59999</t>
  </si>
  <si>
    <t xml:space="preserve">    其他支出</t>
  </si>
  <si>
    <t>广元航道段</t>
  </si>
  <si>
    <t xml:space="preserve">  对事业单位经常性补助</t>
  </si>
  <si>
    <t>505</t>
  </si>
  <si>
    <t>50501</t>
  </si>
  <si>
    <t xml:space="preserve">    工资福利支出</t>
  </si>
  <si>
    <t>50502</t>
  </si>
  <si>
    <t xml:space="preserve">    商品和服务支出</t>
  </si>
  <si>
    <t>苍溪航道段</t>
  </si>
  <si>
    <t>政府性基金支出预算表</t>
  </si>
  <si>
    <t>本年政府性基金预算支出</t>
  </si>
  <si>
    <t>政府性基金预算“三公”经费支出预算表</t>
  </si>
  <si>
    <t/>
  </si>
  <si>
    <t>当年财政拨款预算安排</t>
  </si>
  <si>
    <t>公务用车运行费</t>
  </si>
  <si>
    <t>国有资本经营预算支出预算表</t>
  </si>
  <si>
    <t>本年国有资本经营预算支出</t>
  </si>
  <si>
    <t>部门预算（附表）目录</t>
  </si>
  <si>
    <t>序号</t>
  </si>
  <si>
    <t>附表</t>
  </si>
  <si>
    <t>收支预算总表</t>
  </si>
  <si>
    <t>收入预算表</t>
  </si>
  <si>
    <t>支出预算表</t>
  </si>
  <si>
    <t>财政拨款收支总表</t>
  </si>
  <si>
    <t>人员支出预算表</t>
  </si>
  <si>
    <t>日常公用支出预算表</t>
  </si>
  <si>
    <t>对个人和家庭的补助支出预算表</t>
  </si>
  <si>
    <t>专项支出预算表</t>
  </si>
  <si>
    <t>“三公”经费财政拨款预算表</t>
  </si>
  <si>
    <t>财政拨款支出预算表（政府经济分类科目）</t>
  </si>
  <si>
    <t>政府性基金支出预算表</t>
  </si>
  <si>
    <t>政府性基金预算“三公”经费支出预算表</t>
  </si>
  <si>
    <t>国有资本经营预算支出预算表</t>
  </si>
  <si>
    <t>一般公共预算基本支出预算表</t>
  </si>
  <si>
    <t>经济分类科目</t>
  </si>
  <si>
    <t>科目名称</t>
  </si>
  <si>
    <t>人员经费</t>
  </si>
  <si>
    <t>公用经费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</si>
  <si>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</si>
  <si>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</si>
  <si>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</si>
  <si>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</si>
  <si>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</si>
  <si>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</si>
  <si>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</si>
  <si>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</si>
  <si>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30108</t>
  </si>
  <si>
    <t xml:space="preserve">    行政事业单位基本养老保险缴费</t>
  </si>
  <si>
    <t>30110</t>
  </si>
  <si>
    <t xml:space="preserve">    职工基本医疗保险缴费</t>
  </si>
  <si>
    <t>30112</t>
  </si>
  <si>
    <t xml:space="preserve">    其他社会保障缴费</t>
  </si>
  <si>
    <t>30113</t>
  </si>
  <si>
    <t xml:space="preserve">  商品和服务支出</t>
  </si>
  <si>
    <t>302</t>
  </si>
  <si>
    <t>30201</t>
  </si>
  <si>
    <t xml:space="preserve">    办公费</t>
  </si>
  <si>
    <t>30202</t>
  </si>
  <si>
    <t xml:space="preserve">    印刷费</t>
  </si>
  <si>
    <t>30205</t>
  </si>
  <si>
    <t xml:space="preserve">    水费</t>
  </si>
  <si>
    <t>30206</t>
  </si>
  <si>
    <t xml:space="preserve">    电费</t>
  </si>
  <si>
    <t>30209</t>
  </si>
  <si>
    <t xml:space="preserve">    物业管理费</t>
  </si>
  <si>
    <t>30211</t>
  </si>
  <si>
    <t xml:space="preserve">    差旅费</t>
  </si>
  <si>
    <t>30215</t>
  </si>
  <si>
    <t>30216</t>
  </si>
  <si>
    <t>30217</t>
  </si>
  <si>
    <t>30228</t>
  </si>
  <si>
    <t xml:space="preserve">    工会经费</t>
  </si>
  <si>
    <t>30229</t>
  </si>
  <si>
    <t xml:space="preserve">    福利费</t>
  </si>
  <si>
    <t>30231</t>
  </si>
  <si>
    <t>30239</t>
  </si>
  <si>
    <t xml:space="preserve">    其他交通费用</t>
  </si>
  <si>
    <t>30299</t>
  </si>
  <si>
    <t>303</t>
  </si>
  <si>
    <t>30301</t>
  </si>
  <si>
    <t xml:space="preserve">    离休费</t>
  </si>
  <si>
    <t>30305</t>
  </si>
  <si>
    <t xml:space="preserve">    生活补助</t>
  </si>
  <si>
    <t>30307</t>
  </si>
  <si>
    <t xml:space="preserve">    医疗费补助</t>
  </si>
  <si>
    <t>30107</t>
  </si>
  <si>
    <t xml:space="preserve">    绩效工资</t>
  </si>
  <si>
    <t>30207</t>
  </si>
  <si>
    <t xml:space="preserve">    邮电费</t>
  </si>
  <si>
    <t>30213</t>
  </si>
  <si>
    <t xml:space="preserve">    维修(护)费</t>
  </si>
  <si>
    <t>30226</t>
  </si>
  <si>
    <t xml:space="preserve">    劳务费</t>
  </si>
  <si>
    <t>30204</t>
  </si>
  <si>
    <t xml:space="preserve">    手续费</t>
  </si>
  <si>
    <t>表6</t>
  </si>
  <si>
    <t>单位：百元</t>
  </si>
  <si>
    <r>
      <t>表1</t>
    </r>
    <r>
      <rPr>
        <sz val="9"/>
        <rFont val="宋体"/>
        <family val="0"/>
      </rPr>
      <t>5</t>
    </r>
  </si>
  <si>
    <r>
      <t>表1</t>
    </r>
    <r>
      <rPr>
        <sz val="10"/>
        <rFont val="宋体"/>
        <family val="0"/>
      </rPr>
      <t>4</t>
    </r>
  </si>
  <si>
    <r>
      <t>表1</t>
    </r>
    <r>
      <rPr>
        <sz val="9"/>
        <rFont val="宋体"/>
        <family val="0"/>
      </rPr>
      <t>3</t>
    </r>
  </si>
  <si>
    <r>
      <t>表1</t>
    </r>
    <r>
      <rPr>
        <sz val="10"/>
        <rFont val="宋体"/>
        <family val="0"/>
      </rPr>
      <t>1</t>
    </r>
  </si>
  <si>
    <r>
      <t>表1</t>
    </r>
    <r>
      <rPr>
        <sz val="10"/>
        <rFont val="宋体"/>
        <family val="0"/>
      </rPr>
      <t>0</t>
    </r>
  </si>
  <si>
    <t>表9</t>
  </si>
  <si>
    <t>表8</t>
  </si>
  <si>
    <t>表7</t>
  </si>
  <si>
    <t>一般公共预算支出预算表</t>
  </si>
  <si>
    <t>一般公共预算支出预算表</t>
  </si>
  <si>
    <t>一般公共预算基本支出预算表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</si>
</sst>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55">
    <font>
      <sz val="9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8"/>
      <name val="方正小标宋简体"/>
      <family val="4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sz val="22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" fontId="9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0" fontId="8" fillId="0" borderId="0">
      <alignment/>
      <protection/>
    </xf>
    <xf numFmtId="9" fontId="8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9" fillId="24" borderId="0">
      <alignment/>
      <protection/>
    </xf>
    <xf numFmtId="0" fontId="0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2" borderId="7" applyNumberFormat="0" applyAlignment="0" applyProtection="0"/>
    <xf numFmtId="0" fontId="49" fillId="32" borderId="4" applyNumberFormat="0" applyAlignment="0" applyProtection="0"/>
    <xf numFmtId="0" fontId="50" fillId="0" borderId="0" applyNumberFormat="0" applyFill="0" applyBorder="0" applyAlignment="0" applyProtection="0"/>
    <xf numFmtId="0" fontId="51" fillId="33" borderId="8" applyNumberFormat="0" applyFont="0" applyAlignment="0" applyProtection="0"/>
  </cellStyleXfs>
  <cellXfs count="208">
    <xf numFmtId="0" fontId="0" fillId="0" borderId="0" xfId="0" applyAlignment="1">
      <alignment/>
    </xf>
    <xf numFmtId="0" fontId="0" fillId="24" borderId="0" xfId="0" applyNumberFormat="1" applyFont="1" applyFill="1" applyAlignment="1">
      <alignment/>
    </xf>
    <xf numFmtId="0" fontId="0" fillId="24" borderId="0" xfId="0" applyNumberFormat="1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0" fontId="0" fillId="24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2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24" borderId="13" xfId="0" applyNumberFormat="1" applyFont="1" applyFill="1" applyBorder="1" applyAlignment="1" applyProtection="1">
      <alignment horizontal="center" vertical="center" wrapText="1"/>
      <protection/>
    </xf>
    <xf numFmtId="0" fontId="3" fillId="24" borderId="11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177" fontId="3" fillId="0" borderId="20" xfId="0" applyNumberFormat="1" applyFont="1" applyFill="1" applyBorder="1" applyAlignment="1" applyProtection="1">
      <alignment vertical="center" wrapText="1"/>
      <protection/>
    </xf>
    <xf numFmtId="177" fontId="3" fillId="0" borderId="13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177" fontId="3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77" fontId="3" fillId="0" borderId="13" xfId="0" applyNumberFormat="1" applyFont="1" applyFill="1" applyBorder="1" applyAlignment="1" applyProtection="1">
      <alignment vertical="center"/>
      <protection/>
    </xf>
    <xf numFmtId="0" fontId="3" fillId="24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24" borderId="13" xfId="0" applyNumberFormat="1" applyFont="1" applyFill="1" applyBorder="1" applyAlignment="1">
      <alignment horizontal="center" vertical="center" wrapText="1"/>
    </xf>
    <xf numFmtId="0" fontId="3" fillId="24" borderId="0" xfId="0" applyNumberFormat="1" applyFont="1" applyFill="1" applyAlignment="1">
      <alignment vertical="center"/>
    </xf>
    <xf numFmtId="0" fontId="3" fillId="24" borderId="15" xfId="0" applyNumberFormat="1" applyFont="1" applyFill="1" applyBorder="1" applyAlignment="1" applyProtection="1">
      <alignment horizontal="centerContinuous" vertical="center"/>
      <protection/>
    </xf>
    <xf numFmtId="0" fontId="3" fillId="24" borderId="13" xfId="0" applyNumberFormat="1" applyFont="1" applyFill="1" applyBorder="1" applyAlignment="1" applyProtection="1">
      <alignment horizontal="centerContinuous" vertical="center"/>
      <protection/>
    </xf>
    <xf numFmtId="0" fontId="3" fillId="24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Alignment="1">
      <alignment horizontal="right" vertical="center"/>
    </xf>
    <xf numFmtId="0" fontId="3" fillId="24" borderId="14" xfId="0" applyNumberFormat="1" applyFont="1" applyFill="1" applyBorder="1" applyAlignment="1" applyProtection="1">
      <alignment horizontal="centerContinuous" vertical="center"/>
      <protection/>
    </xf>
    <xf numFmtId="177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vertical="center" wrapText="1"/>
      <protection/>
    </xf>
    <xf numFmtId="177" fontId="0" fillId="0" borderId="12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/>
    </xf>
    <xf numFmtId="177" fontId="3" fillId="0" borderId="13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/>
    </xf>
    <xf numFmtId="177" fontId="3" fillId="0" borderId="1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24" borderId="0" xfId="33" applyNumberFormat="1" applyFont="1" applyFill="1" applyAlignment="1">
      <alignment vertical="center"/>
      <protection/>
    </xf>
    <xf numFmtId="0" fontId="7" fillId="0" borderId="0" xfId="33" applyNumberFormat="1" applyFont="1" applyFill="1" applyAlignment="1">
      <alignment vertical="center"/>
      <protection/>
    </xf>
    <xf numFmtId="0" fontId="7" fillId="0" borderId="13" xfId="33" applyNumberFormat="1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7" fillId="24" borderId="0" xfId="33" applyNumberFormat="1" applyFont="1" applyFill="1" applyAlignment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178" fontId="3" fillId="0" borderId="18" xfId="0" applyNumberFormat="1" applyFont="1" applyFill="1" applyBorder="1" applyAlignment="1" applyProtection="1">
      <alignment vertical="center" wrapText="1"/>
      <protection/>
    </xf>
    <xf numFmtId="178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2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24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33" applyNumberFormat="1" applyFont="1" applyFill="1" applyAlignment="1" applyProtection="1">
      <alignment horizontal="center" vertical="center"/>
      <protection/>
    </xf>
    <xf numFmtId="0" fontId="3" fillId="24" borderId="13" xfId="0" applyNumberFormat="1" applyFont="1" applyFill="1" applyBorder="1" applyAlignment="1" applyProtection="1">
      <alignment horizontal="center" vertical="center"/>
      <protection/>
    </xf>
    <xf numFmtId="0" fontId="3" fillId="24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24" borderId="15" xfId="0" applyNumberFormat="1" applyFont="1" applyFill="1" applyBorder="1" applyAlignment="1" applyProtection="1">
      <alignment horizontal="center" vertical="center"/>
      <protection/>
    </xf>
    <xf numFmtId="0" fontId="3" fillId="24" borderId="16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4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24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24" borderId="19" xfId="0" applyNumberFormat="1" applyFont="1" applyFill="1" applyBorder="1" applyAlignment="1" applyProtection="1">
      <alignment horizontal="center" vertical="center" wrapText="1"/>
      <protection/>
    </xf>
    <xf numFmtId="0" fontId="3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24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20" applyNumberFormat="1" applyFont="1" applyFill="1" applyAlignment="1">
      <alignment/>
    </xf>
    <xf numFmtId="0" fontId="3" fillId="0" borderId="0" xfId="20" applyNumberFormat="1" applyFont="1" applyFill="1" applyAlignment="1">
      <alignment horizontal="centerContinuous" vertical="center"/>
    </xf>
    <xf numFmtId="0" fontId="3" fillId="0" borderId="0" xfId="20" applyNumberFormat="1" applyFont="1" applyFill="1" applyAlignment="1">
      <alignment horizontal="right" vertical="center"/>
    </xf>
    <xf numFmtId="0" fontId="31" fillId="0" borderId="0" xfId="20" applyNumberFormat="1" applyFont="1" applyFill="1" applyBorder="1" applyAlignment="1" applyProtection="1">
      <alignment horizontal="center" vertical="center"/>
      <protection/>
    </xf>
    <xf numFmtId="0" fontId="3" fillId="0" borderId="0" xfId="20" applyNumberFormat="1" applyFont="1" applyFill="1" applyBorder="1" applyAlignment="1" applyProtection="1">
      <alignment horizontal="left" vertical="center"/>
      <protection/>
    </xf>
    <xf numFmtId="0" fontId="3" fillId="0" borderId="0" xfId="20" applyNumberFormat="1" applyFont="1" applyFill="1" applyBorder="1" applyAlignment="1" applyProtection="1">
      <alignment horizontal="left"/>
      <protection/>
    </xf>
    <xf numFmtId="0" fontId="3" fillId="0" borderId="13" xfId="20" applyNumberFormat="1" applyFont="1" applyFill="1" applyBorder="1" applyAlignment="1" applyProtection="1">
      <alignment horizontal="center" vertical="center"/>
      <protection/>
    </xf>
    <xf numFmtId="0" fontId="3" fillId="0" borderId="13" xfId="20" applyNumberFormat="1" applyFont="1" applyFill="1" applyBorder="1" applyAlignment="1" applyProtection="1">
      <alignment horizontal="center" vertical="center" wrapText="1"/>
      <protection/>
    </xf>
    <xf numFmtId="0" fontId="3" fillId="0" borderId="13" xfId="20" applyNumberFormat="1" applyFont="1" applyFill="1" applyBorder="1" applyAlignment="1">
      <alignment horizontal="center" vertical="center"/>
    </xf>
    <xf numFmtId="1" fontId="3" fillId="0" borderId="13" xfId="20" applyNumberFormat="1" applyFont="1" applyFill="1" applyBorder="1" applyAlignment="1" applyProtection="1">
      <alignment horizontal="center" vertical="center"/>
      <protection/>
    </xf>
    <xf numFmtId="1" fontId="3" fillId="0" borderId="13" xfId="20" applyNumberFormat="1" applyFont="1" applyFill="1" applyBorder="1" applyAlignment="1" applyProtection="1">
      <alignment horizontal="center" vertical="center" wrapText="1"/>
      <protection/>
    </xf>
    <xf numFmtId="0" fontId="3" fillId="0" borderId="13" xfId="20" applyNumberFormat="1" applyFont="1" applyFill="1" applyBorder="1" applyAlignment="1">
      <alignment horizontal="center" vertical="center" wrapText="1"/>
    </xf>
    <xf numFmtId="49" fontId="3" fillId="0" borderId="13" xfId="20" applyNumberFormat="1" applyFont="1" applyFill="1" applyBorder="1" applyAlignment="1" applyProtection="1">
      <alignment vertical="center" wrapText="1"/>
      <protection/>
    </xf>
    <xf numFmtId="4" fontId="3" fillId="0" borderId="13" xfId="2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53" fillId="0" borderId="13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2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I20" sqref="I20"/>
    </sheetView>
  </sheetViews>
  <sheetFormatPr defaultColWidth="9.33203125" defaultRowHeight="11.25"/>
  <cols>
    <col min="7" max="7" width="26.33203125" style="0" customWidth="1"/>
  </cols>
  <sheetData>
    <row r="1" spans="1:7" ht="28.5">
      <c r="A1" s="136" t="s">
        <v>223</v>
      </c>
      <c r="B1" s="136"/>
      <c r="C1" s="136"/>
      <c r="D1" s="136"/>
      <c r="E1" s="136"/>
      <c r="F1" s="136"/>
      <c r="G1" s="136"/>
    </row>
    <row r="2" spans="1:7" ht="11.25">
      <c r="A2" s="132"/>
      <c r="B2" s="132"/>
      <c r="C2" s="132"/>
      <c r="D2" s="132"/>
      <c r="E2" s="132"/>
      <c r="F2" s="132"/>
      <c r="G2" s="132"/>
    </row>
    <row r="3" spans="1:7" ht="20.25">
      <c r="A3" s="133" t="s">
        <v>224</v>
      </c>
      <c r="B3" s="137" t="s">
        <v>225</v>
      </c>
      <c r="C3" s="137"/>
      <c r="D3" s="137"/>
      <c r="E3" s="137"/>
      <c r="F3" s="137"/>
      <c r="G3" s="137"/>
    </row>
    <row r="4" spans="1:7" ht="20.25">
      <c r="A4" s="134">
        <v>1</v>
      </c>
      <c r="B4" s="135" t="s">
        <v>226</v>
      </c>
      <c r="C4" s="135"/>
      <c r="D4" s="135"/>
      <c r="E4" s="135"/>
      <c r="F4" s="135"/>
      <c r="G4" s="135"/>
    </row>
    <row r="5" spans="1:7" ht="20.25">
      <c r="A5" s="134">
        <v>2</v>
      </c>
      <c r="B5" s="135" t="s">
        <v>227</v>
      </c>
      <c r="C5" s="135"/>
      <c r="D5" s="135"/>
      <c r="E5" s="135"/>
      <c r="F5" s="135"/>
      <c r="G5" s="135"/>
    </row>
    <row r="6" spans="1:7" ht="20.25">
      <c r="A6" s="134">
        <v>3</v>
      </c>
      <c r="B6" s="135" t="s">
        <v>228</v>
      </c>
      <c r="C6" s="135"/>
      <c r="D6" s="135"/>
      <c r="E6" s="135"/>
      <c r="F6" s="135"/>
      <c r="G6" s="135"/>
    </row>
    <row r="7" spans="1:7" ht="20.25">
      <c r="A7" s="134">
        <v>4</v>
      </c>
      <c r="B7" s="135" t="s">
        <v>229</v>
      </c>
      <c r="C7" s="135"/>
      <c r="D7" s="135"/>
      <c r="E7" s="135"/>
      <c r="F7" s="135"/>
      <c r="G7" s="135"/>
    </row>
    <row r="8" spans="1:7" ht="20.25">
      <c r="A8" s="134">
        <v>5</v>
      </c>
      <c r="B8" s="204" t="s">
        <v>312</v>
      </c>
      <c r="C8" s="135"/>
      <c r="D8" s="135"/>
      <c r="E8" s="135"/>
      <c r="F8" s="135"/>
      <c r="G8" s="135"/>
    </row>
    <row r="9" spans="1:7" ht="20.25">
      <c r="A9" s="134">
        <v>6</v>
      </c>
      <c r="B9" s="205" t="s">
        <v>313</v>
      </c>
      <c r="C9" s="206"/>
      <c r="D9" s="206"/>
      <c r="E9" s="206"/>
      <c r="F9" s="206"/>
      <c r="G9" s="207"/>
    </row>
    <row r="10" spans="1:7" ht="20.25">
      <c r="A10" s="134">
        <v>7</v>
      </c>
      <c r="B10" s="135" t="s">
        <v>230</v>
      </c>
      <c r="C10" s="135"/>
      <c r="D10" s="135"/>
      <c r="E10" s="135"/>
      <c r="F10" s="135"/>
      <c r="G10" s="135"/>
    </row>
    <row r="11" spans="1:7" ht="20.25">
      <c r="A11" s="134">
        <v>8</v>
      </c>
      <c r="B11" s="135" t="s">
        <v>231</v>
      </c>
      <c r="C11" s="135"/>
      <c r="D11" s="135"/>
      <c r="E11" s="135"/>
      <c r="F11" s="135"/>
      <c r="G11" s="135"/>
    </row>
    <row r="12" spans="1:7" ht="20.25">
      <c r="A12" s="134">
        <v>9</v>
      </c>
      <c r="B12" s="135" t="s">
        <v>232</v>
      </c>
      <c r="C12" s="135"/>
      <c r="D12" s="135"/>
      <c r="E12" s="135"/>
      <c r="F12" s="135"/>
      <c r="G12" s="135"/>
    </row>
    <row r="13" spans="1:7" ht="20.25">
      <c r="A13" s="134">
        <v>10</v>
      </c>
      <c r="B13" s="135" t="s">
        <v>233</v>
      </c>
      <c r="C13" s="135"/>
      <c r="D13" s="135"/>
      <c r="E13" s="135"/>
      <c r="F13" s="135"/>
      <c r="G13" s="135"/>
    </row>
    <row r="14" spans="1:7" ht="20.25">
      <c r="A14" s="134">
        <v>11</v>
      </c>
      <c r="B14" s="135" t="s">
        <v>234</v>
      </c>
      <c r="C14" s="135"/>
      <c r="D14" s="135"/>
      <c r="E14" s="135"/>
      <c r="F14" s="135"/>
      <c r="G14" s="135"/>
    </row>
    <row r="15" spans="1:7" ht="20.25">
      <c r="A15" s="134">
        <v>12</v>
      </c>
      <c r="B15" s="135" t="s">
        <v>235</v>
      </c>
      <c r="C15" s="135"/>
      <c r="D15" s="135"/>
      <c r="E15" s="135"/>
      <c r="F15" s="135"/>
      <c r="G15" s="135"/>
    </row>
    <row r="16" spans="1:7" ht="20.25">
      <c r="A16" s="134">
        <v>13</v>
      </c>
      <c r="B16" s="135" t="s">
        <v>236</v>
      </c>
      <c r="C16" s="135"/>
      <c r="D16" s="135"/>
      <c r="E16" s="135"/>
      <c r="F16" s="135"/>
      <c r="G16" s="135"/>
    </row>
    <row r="17" spans="1:7" ht="20.25">
      <c r="A17" s="134">
        <v>14</v>
      </c>
      <c r="B17" s="135" t="s">
        <v>237</v>
      </c>
      <c r="C17" s="135"/>
      <c r="D17" s="135"/>
      <c r="E17" s="135"/>
      <c r="F17" s="135"/>
      <c r="G17" s="135"/>
    </row>
    <row r="18" spans="1:7" ht="20.25">
      <c r="A18" s="134">
        <v>15</v>
      </c>
      <c r="B18" s="135" t="s">
        <v>238</v>
      </c>
      <c r="C18" s="135"/>
      <c r="D18" s="135"/>
      <c r="E18" s="135"/>
      <c r="F18" s="135"/>
      <c r="G18" s="135"/>
    </row>
    <row r="19" spans="1:7" ht="11.25">
      <c r="A19" s="132"/>
      <c r="B19" s="132"/>
      <c r="C19" s="132"/>
      <c r="D19" s="132"/>
      <c r="E19" s="132"/>
      <c r="F19" s="132"/>
      <c r="G19" s="132"/>
    </row>
  </sheetData>
  <sheetProtection/>
  <mergeCells count="17">
    <mergeCell ref="B9:G9"/>
    <mergeCell ref="A1:G1"/>
    <mergeCell ref="B3:G3"/>
    <mergeCell ref="B4:G4"/>
    <mergeCell ref="B5:G5"/>
    <mergeCell ref="B6:G6"/>
    <mergeCell ref="B7:G7"/>
    <mergeCell ref="B15:G15"/>
    <mergeCell ref="B16:G16"/>
    <mergeCell ref="B17:G17"/>
    <mergeCell ref="B18:G18"/>
    <mergeCell ref="B8:G8"/>
    <mergeCell ref="B10:G10"/>
    <mergeCell ref="B11:G11"/>
    <mergeCell ref="B12:G12"/>
    <mergeCell ref="B13:G13"/>
    <mergeCell ref="B14:G1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202" t="s">
        <v>308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20"/>
      <c r="R1" s="51"/>
      <c r="S1" s="51"/>
      <c r="T1" s="51"/>
    </row>
    <row r="2" spans="1:20" ht="18" customHeight="1">
      <c r="A2" s="138" t="s">
        <v>142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51"/>
      <c r="S2" s="51"/>
      <c r="T2" s="51"/>
    </row>
    <row r="3" spans="1:20" ht="18" customHeight="1">
      <c r="A3" s="32" t="s">
        <v>2</v>
      </c>
      <c r="B3" s="32"/>
      <c r="C3" s="32"/>
      <c r="D3" s="32"/>
      <c r="E3" s="32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0" t="s">
        <v>3</v>
      </c>
      <c r="R3" s="51"/>
      <c r="S3" s="51"/>
      <c r="T3" s="51"/>
    </row>
    <row r="4" spans="1:20" ht="18" customHeight="1">
      <c r="A4" s="151" t="s">
        <v>35</v>
      </c>
      <c r="B4" s="162"/>
      <c r="C4" s="162"/>
      <c r="D4" s="162"/>
      <c r="E4" s="143"/>
      <c r="F4" s="139" t="s">
        <v>42</v>
      </c>
      <c r="G4" s="139" t="s">
        <v>143</v>
      </c>
      <c r="H4" s="140" t="s">
        <v>144</v>
      </c>
      <c r="I4" s="139" t="s">
        <v>145</v>
      </c>
      <c r="J4" s="139" t="s">
        <v>146</v>
      </c>
      <c r="K4" s="139" t="s">
        <v>147</v>
      </c>
      <c r="L4" s="139" t="s">
        <v>148</v>
      </c>
      <c r="M4" s="139" t="s">
        <v>149</v>
      </c>
      <c r="N4" s="139" t="s">
        <v>150</v>
      </c>
      <c r="O4" s="139" t="s">
        <v>151</v>
      </c>
      <c r="P4" s="139" t="s">
        <v>152</v>
      </c>
      <c r="Q4" s="143" t="s">
        <v>153</v>
      </c>
      <c r="R4" s="51"/>
      <c r="S4" s="51"/>
      <c r="T4" s="51"/>
    </row>
    <row r="5" spans="1:20" ht="18" customHeight="1">
      <c r="A5" s="141" t="s">
        <v>39</v>
      </c>
      <c r="B5" s="158"/>
      <c r="C5" s="159"/>
      <c r="D5" s="154" t="s">
        <v>40</v>
      </c>
      <c r="E5" s="154" t="s">
        <v>99</v>
      </c>
      <c r="F5" s="139"/>
      <c r="G5" s="139"/>
      <c r="H5" s="140"/>
      <c r="I5" s="139"/>
      <c r="J5" s="139"/>
      <c r="K5" s="139"/>
      <c r="L5" s="139"/>
      <c r="M5" s="139"/>
      <c r="N5" s="139"/>
      <c r="O5" s="139"/>
      <c r="P5" s="139"/>
      <c r="Q5" s="143"/>
      <c r="R5" s="51"/>
      <c r="S5" s="51"/>
      <c r="T5" s="51"/>
    </row>
    <row r="6" spans="1:20" ht="33.75" customHeight="1">
      <c r="A6" s="34" t="s">
        <v>49</v>
      </c>
      <c r="B6" s="34" t="s">
        <v>50</v>
      </c>
      <c r="C6" s="64" t="s">
        <v>51</v>
      </c>
      <c r="D6" s="163"/>
      <c r="E6" s="163"/>
      <c r="F6" s="155"/>
      <c r="G6" s="155"/>
      <c r="H6" s="154"/>
      <c r="I6" s="155"/>
      <c r="J6" s="155"/>
      <c r="K6" s="155"/>
      <c r="L6" s="155"/>
      <c r="M6" s="155"/>
      <c r="N6" s="155"/>
      <c r="O6" s="155"/>
      <c r="P6" s="155"/>
      <c r="Q6" s="161"/>
      <c r="R6" s="51"/>
      <c r="S6" s="51"/>
      <c r="T6" s="51"/>
    </row>
    <row r="7" spans="1:20" ht="22.5" customHeight="1">
      <c r="A7" s="42"/>
      <c r="B7" s="42"/>
      <c r="C7" s="42"/>
      <c r="D7" s="42"/>
      <c r="E7" s="41" t="s">
        <v>42</v>
      </c>
      <c r="F7" s="45">
        <v>4978</v>
      </c>
      <c r="G7" s="45">
        <v>1733</v>
      </c>
      <c r="H7" s="45">
        <v>0</v>
      </c>
      <c r="I7" s="45">
        <v>0</v>
      </c>
      <c r="J7" s="45">
        <v>0</v>
      </c>
      <c r="K7" s="45">
        <v>2532</v>
      </c>
      <c r="L7" s="45">
        <v>0</v>
      </c>
      <c r="M7" s="45">
        <v>713</v>
      </c>
      <c r="N7" s="45">
        <v>0</v>
      </c>
      <c r="O7" s="45">
        <v>0</v>
      </c>
      <c r="P7" s="45">
        <v>0</v>
      </c>
      <c r="Q7" s="44">
        <v>0</v>
      </c>
      <c r="R7" s="52"/>
      <c r="S7" s="52"/>
      <c r="T7" s="52"/>
    </row>
    <row r="8" spans="1:20" ht="22.5" customHeight="1">
      <c r="A8" s="42"/>
      <c r="B8" s="42"/>
      <c r="C8" s="42"/>
      <c r="D8" s="42"/>
      <c r="E8" s="41" t="s">
        <v>2</v>
      </c>
      <c r="F8" s="45">
        <v>4978</v>
      </c>
      <c r="G8" s="45">
        <v>1733</v>
      </c>
      <c r="H8" s="45">
        <v>0</v>
      </c>
      <c r="I8" s="45">
        <v>0</v>
      </c>
      <c r="J8" s="45">
        <v>0</v>
      </c>
      <c r="K8" s="45">
        <v>2532</v>
      </c>
      <c r="L8" s="45">
        <v>0</v>
      </c>
      <c r="M8" s="45">
        <v>713</v>
      </c>
      <c r="N8" s="45">
        <v>0</v>
      </c>
      <c r="O8" s="45">
        <v>0</v>
      </c>
      <c r="P8" s="45">
        <v>0</v>
      </c>
      <c r="Q8" s="44">
        <v>0</v>
      </c>
      <c r="R8" s="52"/>
      <c r="S8" s="51"/>
      <c r="T8" s="51"/>
    </row>
    <row r="9" spans="1:20" ht="22.5" customHeight="1">
      <c r="A9" s="42"/>
      <c r="B9" s="42"/>
      <c r="C9" s="42"/>
      <c r="D9" s="42"/>
      <c r="E9" s="41" t="s">
        <v>56</v>
      </c>
      <c r="F9" s="45">
        <v>2070</v>
      </c>
      <c r="G9" s="45">
        <v>1733</v>
      </c>
      <c r="H9" s="45">
        <v>0</v>
      </c>
      <c r="I9" s="45">
        <v>0</v>
      </c>
      <c r="J9" s="45">
        <v>0</v>
      </c>
      <c r="K9" s="45">
        <v>234</v>
      </c>
      <c r="L9" s="45">
        <v>0</v>
      </c>
      <c r="M9" s="45">
        <v>103</v>
      </c>
      <c r="N9" s="45">
        <v>0</v>
      </c>
      <c r="O9" s="45">
        <v>0</v>
      </c>
      <c r="P9" s="45">
        <v>0</v>
      </c>
      <c r="Q9" s="44">
        <v>0</v>
      </c>
      <c r="R9" s="52"/>
      <c r="S9" s="51"/>
      <c r="T9" s="51"/>
    </row>
    <row r="10" spans="1:20" ht="22.5" customHeight="1">
      <c r="A10" s="42" t="s">
        <v>57</v>
      </c>
      <c r="B10" s="42" t="s">
        <v>58</v>
      </c>
      <c r="C10" s="42" t="s">
        <v>59</v>
      </c>
      <c r="D10" s="42" t="s">
        <v>60</v>
      </c>
      <c r="E10" s="41" t="s">
        <v>61</v>
      </c>
      <c r="F10" s="45">
        <v>1733</v>
      </c>
      <c r="G10" s="45">
        <v>1733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4">
        <v>0</v>
      </c>
      <c r="R10" s="52"/>
      <c r="S10" s="51"/>
      <c r="T10" s="51"/>
    </row>
    <row r="11" spans="1:20" ht="22.5" customHeight="1">
      <c r="A11" s="42" t="s">
        <v>66</v>
      </c>
      <c r="B11" s="42" t="s">
        <v>67</v>
      </c>
      <c r="C11" s="42" t="s">
        <v>67</v>
      </c>
      <c r="D11" s="42" t="s">
        <v>60</v>
      </c>
      <c r="E11" s="41" t="s">
        <v>68</v>
      </c>
      <c r="F11" s="45">
        <v>337</v>
      </c>
      <c r="G11" s="45">
        <v>0</v>
      </c>
      <c r="H11" s="45">
        <v>0</v>
      </c>
      <c r="I11" s="45">
        <v>0</v>
      </c>
      <c r="J11" s="45">
        <v>0</v>
      </c>
      <c r="K11" s="45">
        <v>234</v>
      </c>
      <c r="L11" s="45">
        <v>0</v>
      </c>
      <c r="M11" s="45">
        <v>103</v>
      </c>
      <c r="N11" s="45">
        <v>0</v>
      </c>
      <c r="O11" s="45">
        <v>0</v>
      </c>
      <c r="P11" s="45">
        <v>0</v>
      </c>
      <c r="Q11" s="44">
        <v>0</v>
      </c>
      <c r="R11" s="51"/>
      <c r="S11" s="51"/>
      <c r="T11" s="51"/>
    </row>
    <row r="12" spans="1:20" ht="22.5" customHeight="1">
      <c r="A12" s="42"/>
      <c r="B12" s="42"/>
      <c r="C12" s="42"/>
      <c r="D12" s="42"/>
      <c r="E12" s="41" t="s">
        <v>70</v>
      </c>
      <c r="F12" s="45">
        <v>1654</v>
      </c>
      <c r="G12" s="45">
        <v>0</v>
      </c>
      <c r="H12" s="45">
        <v>0</v>
      </c>
      <c r="I12" s="45">
        <v>0</v>
      </c>
      <c r="J12" s="45">
        <v>0</v>
      </c>
      <c r="K12" s="45">
        <v>1398</v>
      </c>
      <c r="L12" s="45">
        <v>0</v>
      </c>
      <c r="M12" s="45">
        <v>256</v>
      </c>
      <c r="N12" s="45">
        <v>0</v>
      </c>
      <c r="O12" s="45">
        <v>0</v>
      </c>
      <c r="P12" s="45">
        <v>0</v>
      </c>
      <c r="Q12" s="44">
        <v>0</v>
      </c>
      <c r="R12" s="51"/>
      <c r="S12" s="51"/>
      <c r="T12" s="51"/>
    </row>
    <row r="13" spans="1:20" ht="22.5" customHeight="1">
      <c r="A13" s="42" t="s">
        <v>66</v>
      </c>
      <c r="B13" s="42" t="s">
        <v>67</v>
      </c>
      <c r="C13" s="42" t="s">
        <v>74</v>
      </c>
      <c r="D13" s="42" t="s">
        <v>71</v>
      </c>
      <c r="E13" s="41" t="s">
        <v>75</v>
      </c>
      <c r="F13" s="45">
        <v>1654</v>
      </c>
      <c r="G13" s="45">
        <v>0</v>
      </c>
      <c r="H13" s="45">
        <v>0</v>
      </c>
      <c r="I13" s="45">
        <v>0</v>
      </c>
      <c r="J13" s="45">
        <v>0</v>
      </c>
      <c r="K13" s="45">
        <v>1398</v>
      </c>
      <c r="L13" s="45">
        <v>0</v>
      </c>
      <c r="M13" s="45">
        <v>256</v>
      </c>
      <c r="N13" s="45">
        <v>0</v>
      </c>
      <c r="O13" s="45">
        <v>0</v>
      </c>
      <c r="P13" s="45">
        <v>0</v>
      </c>
      <c r="Q13" s="44">
        <v>0</v>
      </c>
      <c r="R13" s="51"/>
      <c r="S13" s="51"/>
      <c r="T13" s="51"/>
    </row>
    <row r="14" spans="1:20" ht="22.5" customHeight="1">
      <c r="A14" s="42"/>
      <c r="B14" s="42"/>
      <c r="C14" s="42"/>
      <c r="D14" s="42"/>
      <c r="E14" s="41" t="s">
        <v>78</v>
      </c>
      <c r="F14" s="45">
        <v>1254</v>
      </c>
      <c r="G14" s="45">
        <v>0</v>
      </c>
      <c r="H14" s="45">
        <v>0</v>
      </c>
      <c r="I14" s="45">
        <v>0</v>
      </c>
      <c r="J14" s="45">
        <v>0</v>
      </c>
      <c r="K14" s="45">
        <v>900</v>
      </c>
      <c r="L14" s="45">
        <v>0</v>
      </c>
      <c r="M14" s="45">
        <v>354</v>
      </c>
      <c r="N14" s="45">
        <v>0</v>
      </c>
      <c r="O14" s="45">
        <v>0</v>
      </c>
      <c r="P14" s="45">
        <v>0</v>
      </c>
      <c r="Q14" s="44">
        <v>0</v>
      </c>
      <c r="R14" s="51"/>
      <c r="S14" s="51"/>
      <c r="T14" s="51"/>
    </row>
    <row r="15" spans="1:20" ht="22.5" customHeight="1">
      <c r="A15" s="42" t="s">
        <v>66</v>
      </c>
      <c r="B15" s="42" t="s">
        <v>67</v>
      </c>
      <c r="C15" s="42" t="s">
        <v>74</v>
      </c>
      <c r="D15" s="42" t="s">
        <v>79</v>
      </c>
      <c r="E15" s="41" t="s">
        <v>75</v>
      </c>
      <c r="F15" s="45">
        <v>1254</v>
      </c>
      <c r="G15" s="45">
        <v>0</v>
      </c>
      <c r="H15" s="45">
        <v>0</v>
      </c>
      <c r="I15" s="45">
        <v>0</v>
      </c>
      <c r="J15" s="45">
        <v>0</v>
      </c>
      <c r="K15" s="45">
        <v>900</v>
      </c>
      <c r="L15" s="45">
        <v>0</v>
      </c>
      <c r="M15" s="45">
        <v>354</v>
      </c>
      <c r="N15" s="45">
        <v>0</v>
      </c>
      <c r="O15" s="45">
        <v>0</v>
      </c>
      <c r="P15" s="45">
        <v>0</v>
      </c>
      <c r="Q15" s="44">
        <v>0</v>
      </c>
      <c r="R15" s="51"/>
      <c r="S15" s="51"/>
      <c r="T15" s="51"/>
    </row>
    <row r="16" spans="1:20" ht="18" customHeight="1">
      <c r="A16" s="51"/>
      <c r="B16" s="51"/>
      <c r="C16" s="51"/>
      <c r="D16" s="51"/>
      <c r="E16" s="52"/>
      <c r="F16" s="51"/>
      <c r="G16" s="52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Q4:Q6"/>
    <mergeCell ref="K4:K6"/>
    <mergeCell ref="L4:L6"/>
    <mergeCell ref="M4:M6"/>
    <mergeCell ref="N4:N6"/>
    <mergeCell ref="O4:O6"/>
    <mergeCell ref="P4:P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PageLayoutView="0" workbookViewId="0" topLeftCell="A1">
      <selection activeCell="C8" sqref="C8"/>
    </sheetView>
  </sheetViews>
  <sheetFormatPr defaultColWidth="9.16015625" defaultRowHeight="18" customHeight="1"/>
  <cols>
    <col min="1" max="3" width="6.5" style="51" customWidth="1"/>
    <col min="4" max="4" width="75.33203125" style="51" customWidth="1"/>
    <col min="5" max="10" width="22.83203125" style="51" customWidth="1"/>
    <col min="11" max="210" width="9.16015625" style="51" customWidth="1"/>
  </cols>
  <sheetData>
    <row r="1" spans="1:6" ht="18" customHeight="1">
      <c r="A1" s="202" t="s">
        <v>307</v>
      </c>
      <c r="B1" s="30"/>
      <c r="C1" s="30"/>
      <c r="D1" s="30"/>
      <c r="E1" s="53"/>
      <c r="F1" s="53"/>
    </row>
    <row r="2" spans="1:10" ht="18" customHeight="1">
      <c r="A2" s="138" t="s">
        <v>154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8" customHeight="1">
      <c r="A3" s="32" t="s">
        <v>2</v>
      </c>
      <c r="B3" s="32"/>
      <c r="C3" s="32"/>
      <c r="D3" s="32"/>
      <c r="J3" s="54" t="s">
        <v>155</v>
      </c>
    </row>
    <row r="4" spans="1:10" ht="18" customHeight="1">
      <c r="A4" s="164" t="s">
        <v>156</v>
      </c>
      <c r="B4" s="164"/>
      <c r="C4" s="164"/>
      <c r="D4" s="164"/>
      <c r="E4" s="62" t="s">
        <v>157</v>
      </c>
      <c r="F4" s="62"/>
      <c r="G4" s="62"/>
      <c r="H4" s="62" t="s">
        <v>53</v>
      </c>
      <c r="I4" s="62"/>
      <c r="J4" s="62"/>
    </row>
    <row r="5" spans="1:10" ht="18" customHeight="1">
      <c r="A5" s="164" t="s">
        <v>39</v>
      </c>
      <c r="B5" s="164"/>
      <c r="C5" s="164"/>
      <c r="D5" s="164" t="s">
        <v>158</v>
      </c>
      <c r="E5" s="140" t="s">
        <v>42</v>
      </c>
      <c r="F5" s="140" t="s">
        <v>37</v>
      </c>
      <c r="G5" s="142" t="s">
        <v>38</v>
      </c>
      <c r="H5" s="140" t="s">
        <v>42</v>
      </c>
      <c r="I5" s="140" t="s">
        <v>37</v>
      </c>
      <c r="J5" s="142" t="s">
        <v>38</v>
      </c>
    </row>
    <row r="6" spans="1:13" ht="18" customHeight="1">
      <c r="A6" s="55" t="s">
        <v>49</v>
      </c>
      <c r="B6" s="55" t="s">
        <v>50</v>
      </c>
      <c r="C6" s="55" t="s">
        <v>51</v>
      </c>
      <c r="D6" s="164"/>
      <c r="E6" s="154"/>
      <c r="F6" s="154"/>
      <c r="G6" s="147"/>
      <c r="H6" s="154"/>
      <c r="I6" s="154"/>
      <c r="J6" s="147"/>
      <c r="K6" s="52"/>
      <c r="L6" s="52"/>
      <c r="M6" s="52"/>
    </row>
    <row r="7" spans="1:12" ht="24" customHeight="1">
      <c r="A7" s="42"/>
      <c r="B7" s="42"/>
      <c r="C7" s="42"/>
      <c r="D7" s="41" t="s">
        <v>42</v>
      </c>
      <c r="E7" s="45">
        <v>5717</v>
      </c>
      <c r="F7" s="45">
        <v>5717</v>
      </c>
      <c r="G7" s="59">
        <v>0</v>
      </c>
      <c r="H7" s="45">
        <v>5717</v>
      </c>
      <c r="I7" s="45">
        <v>5717</v>
      </c>
      <c r="J7" s="63">
        <v>0</v>
      </c>
      <c r="K7" s="52"/>
      <c r="L7" s="52"/>
    </row>
    <row r="8" spans="1:10" ht="24" customHeight="1">
      <c r="A8" s="42"/>
      <c r="B8" s="42"/>
      <c r="C8" s="42"/>
      <c r="D8" s="41" t="s">
        <v>2</v>
      </c>
      <c r="E8" s="45">
        <v>5717</v>
      </c>
      <c r="F8" s="45">
        <v>5717</v>
      </c>
      <c r="G8" s="59">
        <v>0</v>
      </c>
      <c r="H8" s="45">
        <v>5717</v>
      </c>
      <c r="I8" s="45">
        <v>5717</v>
      </c>
      <c r="J8" s="63">
        <v>0</v>
      </c>
    </row>
    <row r="9" spans="1:10" ht="24" customHeight="1">
      <c r="A9" s="42"/>
      <c r="B9" s="42"/>
      <c r="C9" s="42"/>
      <c r="D9" s="41" t="s">
        <v>56</v>
      </c>
      <c r="E9" s="45">
        <v>5076</v>
      </c>
      <c r="F9" s="45">
        <v>5076</v>
      </c>
      <c r="G9" s="59">
        <v>0</v>
      </c>
      <c r="H9" s="45">
        <v>5076</v>
      </c>
      <c r="I9" s="45">
        <v>5076</v>
      </c>
      <c r="J9" s="63">
        <v>0</v>
      </c>
    </row>
    <row r="10" spans="1:10" ht="24" customHeight="1">
      <c r="A10" s="42"/>
      <c r="B10" s="42"/>
      <c r="C10" s="42"/>
      <c r="D10" s="41" t="s">
        <v>69</v>
      </c>
      <c r="E10" s="45">
        <v>5076</v>
      </c>
      <c r="F10" s="45">
        <v>5076</v>
      </c>
      <c r="G10" s="59">
        <v>0</v>
      </c>
      <c r="H10" s="45">
        <v>5076</v>
      </c>
      <c r="I10" s="45">
        <v>5076</v>
      </c>
      <c r="J10" s="63">
        <v>0</v>
      </c>
    </row>
    <row r="11" spans="1:10" ht="24" customHeight="1">
      <c r="A11" s="42" t="s">
        <v>66</v>
      </c>
      <c r="B11" s="42" t="s">
        <v>67</v>
      </c>
      <c r="C11" s="42" t="s">
        <v>59</v>
      </c>
      <c r="D11" s="41" t="s">
        <v>159</v>
      </c>
      <c r="E11" s="45">
        <v>372</v>
      </c>
      <c r="F11" s="45">
        <v>372</v>
      </c>
      <c r="G11" s="59">
        <v>0</v>
      </c>
      <c r="H11" s="45">
        <v>372</v>
      </c>
      <c r="I11" s="45">
        <v>372</v>
      </c>
      <c r="J11" s="63">
        <v>0</v>
      </c>
    </row>
    <row r="12" spans="1:10" ht="24" customHeight="1">
      <c r="A12" s="42" t="s">
        <v>66</v>
      </c>
      <c r="B12" s="42" t="s">
        <v>67</v>
      </c>
      <c r="C12" s="42" t="s">
        <v>59</v>
      </c>
      <c r="D12" s="41" t="s">
        <v>160</v>
      </c>
      <c r="E12" s="45">
        <v>1600</v>
      </c>
      <c r="F12" s="45">
        <v>1600</v>
      </c>
      <c r="G12" s="59">
        <v>0</v>
      </c>
      <c r="H12" s="45">
        <v>1600</v>
      </c>
      <c r="I12" s="45">
        <v>1600</v>
      </c>
      <c r="J12" s="63">
        <v>0</v>
      </c>
    </row>
    <row r="13" spans="1:10" ht="24" customHeight="1">
      <c r="A13" s="42" t="s">
        <v>66</v>
      </c>
      <c r="B13" s="42" t="s">
        <v>67</v>
      </c>
      <c r="C13" s="42" t="s">
        <v>59</v>
      </c>
      <c r="D13" s="41" t="s">
        <v>161</v>
      </c>
      <c r="E13" s="45">
        <v>2604</v>
      </c>
      <c r="F13" s="45">
        <v>2604</v>
      </c>
      <c r="G13" s="59">
        <v>0</v>
      </c>
      <c r="H13" s="45">
        <v>2604</v>
      </c>
      <c r="I13" s="45">
        <v>2604</v>
      </c>
      <c r="J13" s="63">
        <v>0</v>
      </c>
    </row>
    <row r="14" spans="1:10" ht="24" customHeight="1">
      <c r="A14" s="42" t="s">
        <v>66</v>
      </c>
      <c r="B14" s="42" t="s">
        <v>67</v>
      </c>
      <c r="C14" s="42" t="s">
        <v>59</v>
      </c>
      <c r="D14" s="41" t="s">
        <v>162</v>
      </c>
      <c r="E14" s="45">
        <v>500</v>
      </c>
      <c r="F14" s="45">
        <v>500</v>
      </c>
      <c r="G14" s="59">
        <v>0</v>
      </c>
      <c r="H14" s="45">
        <v>500</v>
      </c>
      <c r="I14" s="45">
        <v>500</v>
      </c>
      <c r="J14" s="63">
        <v>0</v>
      </c>
    </row>
    <row r="15" spans="1:10" ht="24" customHeight="1">
      <c r="A15" s="42"/>
      <c r="B15" s="42"/>
      <c r="C15" s="42"/>
      <c r="D15" s="41" t="s">
        <v>70</v>
      </c>
      <c r="E15" s="45">
        <v>372</v>
      </c>
      <c r="F15" s="45">
        <v>372</v>
      </c>
      <c r="G15" s="59">
        <v>0</v>
      </c>
      <c r="H15" s="45">
        <v>372</v>
      </c>
      <c r="I15" s="45">
        <v>372</v>
      </c>
      <c r="J15" s="63">
        <v>0</v>
      </c>
    </row>
    <row r="16" spans="1:10" ht="24" customHeight="1">
      <c r="A16" s="42"/>
      <c r="B16" s="42"/>
      <c r="C16" s="42"/>
      <c r="D16" s="41" t="s">
        <v>75</v>
      </c>
      <c r="E16" s="45">
        <v>372</v>
      </c>
      <c r="F16" s="45">
        <v>372</v>
      </c>
      <c r="G16" s="59">
        <v>0</v>
      </c>
      <c r="H16" s="45">
        <v>372</v>
      </c>
      <c r="I16" s="45">
        <v>372</v>
      </c>
      <c r="J16" s="63">
        <v>0</v>
      </c>
    </row>
    <row r="17" spans="1:10" ht="24" customHeight="1">
      <c r="A17" s="42" t="s">
        <v>66</v>
      </c>
      <c r="B17" s="42" t="s">
        <v>67</v>
      </c>
      <c r="C17" s="42" t="s">
        <v>74</v>
      </c>
      <c r="D17" s="41" t="s">
        <v>163</v>
      </c>
      <c r="E17" s="45">
        <v>372</v>
      </c>
      <c r="F17" s="45">
        <v>372</v>
      </c>
      <c r="G17" s="59">
        <v>0</v>
      </c>
      <c r="H17" s="45">
        <v>372</v>
      </c>
      <c r="I17" s="45">
        <v>372</v>
      </c>
      <c r="J17" s="63">
        <v>0</v>
      </c>
    </row>
    <row r="18" spans="1:10" ht="24" customHeight="1">
      <c r="A18" s="42"/>
      <c r="B18" s="42"/>
      <c r="C18" s="42"/>
      <c r="D18" s="41" t="s">
        <v>78</v>
      </c>
      <c r="E18" s="45">
        <v>269</v>
      </c>
      <c r="F18" s="45">
        <v>269</v>
      </c>
      <c r="G18" s="59">
        <v>0</v>
      </c>
      <c r="H18" s="45">
        <v>269</v>
      </c>
      <c r="I18" s="45">
        <v>269</v>
      </c>
      <c r="J18" s="63">
        <v>0</v>
      </c>
    </row>
    <row r="19" spans="1:10" ht="24" customHeight="1">
      <c r="A19" s="42"/>
      <c r="B19" s="42"/>
      <c r="C19" s="42"/>
      <c r="D19" s="41" t="s">
        <v>75</v>
      </c>
      <c r="E19" s="45">
        <v>269</v>
      </c>
      <c r="F19" s="45">
        <v>269</v>
      </c>
      <c r="G19" s="59">
        <v>0</v>
      </c>
      <c r="H19" s="45">
        <v>269</v>
      </c>
      <c r="I19" s="45">
        <v>269</v>
      </c>
      <c r="J19" s="63">
        <v>0</v>
      </c>
    </row>
    <row r="20" spans="1:10" ht="24" customHeight="1">
      <c r="A20" s="42" t="s">
        <v>66</v>
      </c>
      <c r="B20" s="42" t="s">
        <v>67</v>
      </c>
      <c r="C20" s="42" t="s">
        <v>74</v>
      </c>
      <c r="D20" s="41" t="s">
        <v>164</v>
      </c>
      <c r="E20" s="45">
        <v>269</v>
      </c>
      <c r="F20" s="45">
        <v>269</v>
      </c>
      <c r="G20" s="59">
        <v>0</v>
      </c>
      <c r="H20" s="45">
        <v>269</v>
      </c>
      <c r="I20" s="45">
        <v>269</v>
      </c>
      <c r="J20" s="63">
        <v>0</v>
      </c>
    </row>
    <row r="21" spans="5:9" ht="18" customHeight="1">
      <c r="E21" s="52"/>
      <c r="F21" s="52"/>
      <c r="G21" s="52"/>
      <c r="H21" s="52"/>
      <c r="I21" s="52"/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" bottom="0.79" header="0.51" footer="0.51"/>
  <pageSetup fitToHeight="100" fitToWidth="1" horizontalDpi="180" verticalDpi="180" orientation="landscape" paperSize="9" scale="7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1">
      <selection activeCell="B17" sqref="B17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202" t="s">
        <v>306</v>
      </c>
      <c r="B1" s="30"/>
      <c r="C1" s="53"/>
      <c r="D1" s="53"/>
      <c r="E1" s="51"/>
      <c r="F1" s="51"/>
      <c r="G1" s="51"/>
      <c r="H1" s="51"/>
      <c r="I1" s="51"/>
      <c r="J1" s="51"/>
      <c r="K1" s="51"/>
    </row>
    <row r="2" spans="1:11" ht="18" customHeight="1">
      <c r="A2" s="138" t="s">
        <v>165</v>
      </c>
      <c r="B2" s="138"/>
      <c r="C2" s="138"/>
      <c r="D2" s="138"/>
      <c r="E2" s="138"/>
      <c r="F2" s="138"/>
      <c r="G2" s="138"/>
      <c r="H2" s="138"/>
      <c r="I2" s="51"/>
      <c r="J2" s="51"/>
      <c r="K2" s="51"/>
    </row>
    <row r="3" spans="1:11" ht="18" customHeight="1">
      <c r="A3" s="32" t="s">
        <v>2</v>
      </c>
      <c r="B3" s="32"/>
      <c r="C3" s="51"/>
      <c r="D3" s="51"/>
      <c r="E3" s="51"/>
      <c r="F3" s="51"/>
      <c r="G3" s="51"/>
      <c r="H3" s="54" t="s">
        <v>155</v>
      </c>
      <c r="I3" s="51"/>
      <c r="J3" s="51"/>
      <c r="K3" s="51"/>
    </row>
    <row r="4" spans="1:11" ht="18" customHeight="1">
      <c r="A4" s="165" t="s">
        <v>166</v>
      </c>
      <c r="B4" s="164" t="s">
        <v>167</v>
      </c>
      <c r="C4" s="159" t="s">
        <v>168</v>
      </c>
      <c r="D4" s="142"/>
      <c r="E4" s="147"/>
      <c r="F4" s="147"/>
      <c r="G4" s="147"/>
      <c r="H4" s="142"/>
      <c r="I4" s="51"/>
      <c r="J4" s="51"/>
      <c r="K4" s="51"/>
    </row>
    <row r="5" spans="1:11" ht="18" customHeight="1">
      <c r="A5" s="165"/>
      <c r="B5" s="164"/>
      <c r="C5" s="168" t="s">
        <v>42</v>
      </c>
      <c r="D5" s="169" t="s">
        <v>169</v>
      </c>
      <c r="E5" s="142" t="s">
        <v>170</v>
      </c>
      <c r="F5" s="142"/>
      <c r="G5" s="142"/>
      <c r="H5" s="171" t="s">
        <v>131</v>
      </c>
      <c r="I5" s="51"/>
      <c r="J5" s="51"/>
      <c r="K5" s="51"/>
    </row>
    <row r="6" spans="1:11" ht="25.5" customHeight="1">
      <c r="A6" s="166"/>
      <c r="B6" s="167"/>
      <c r="C6" s="161"/>
      <c r="D6" s="170"/>
      <c r="E6" s="56" t="s">
        <v>52</v>
      </c>
      <c r="F6" s="58" t="s">
        <v>171</v>
      </c>
      <c r="G6" s="58" t="s">
        <v>139</v>
      </c>
      <c r="H6" s="172"/>
      <c r="I6" s="52"/>
      <c r="J6" s="52"/>
      <c r="K6" s="52"/>
    </row>
    <row r="7" spans="1:11" ht="19.5" customHeight="1">
      <c r="A7" s="41"/>
      <c r="B7" s="41" t="s">
        <v>42</v>
      </c>
      <c r="C7" s="45">
        <v>2767</v>
      </c>
      <c r="D7" s="45">
        <v>0</v>
      </c>
      <c r="E7" s="59">
        <v>2190</v>
      </c>
      <c r="F7" s="45">
        <v>0</v>
      </c>
      <c r="G7" s="44">
        <v>2190</v>
      </c>
      <c r="H7" s="60">
        <v>577</v>
      </c>
      <c r="I7" s="52"/>
      <c r="J7" s="52"/>
      <c r="K7" s="51"/>
    </row>
    <row r="8" spans="1:11" ht="19.5" customHeight="1">
      <c r="A8" s="41"/>
      <c r="B8" s="41" t="s">
        <v>2</v>
      </c>
      <c r="C8" s="45">
        <v>2767</v>
      </c>
      <c r="D8" s="45">
        <v>0</v>
      </c>
      <c r="E8" s="59">
        <v>2190</v>
      </c>
      <c r="F8" s="45">
        <v>0</v>
      </c>
      <c r="G8" s="44">
        <v>2190</v>
      </c>
      <c r="H8" s="60">
        <v>577</v>
      </c>
      <c r="I8" s="51"/>
      <c r="J8" s="51"/>
      <c r="K8" s="51"/>
    </row>
    <row r="9" spans="1:11" ht="19.5" customHeight="1">
      <c r="A9" s="41" t="s">
        <v>60</v>
      </c>
      <c r="B9" s="41" t="s">
        <v>56</v>
      </c>
      <c r="C9" s="45">
        <v>1800</v>
      </c>
      <c r="D9" s="45">
        <v>0</v>
      </c>
      <c r="E9" s="59">
        <v>1500</v>
      </c>
      <c r="F9" s="45">
        <v>0</v>
      </c>
      <c r="G9" s="44">
        <v>1500</v>
      </c>
      <c r="H9" s="60">
        <v>300</v>
      </c>
      <c r="I9" s="51"/>
      <c r="J9" s="51"/>
      <c r="K9" s="51"/>
    </row>
    <row r="10" spans="1:11" ht="19.5" customHeight="1">
      <c r="A10" s="41" t="s">
        <v>71</v>
      </c>
      <c r="B10" s="41" t="s">
        <v>70</v>
      </c>
      <c r="C10" s="45">
        <v>317</v>
      </c>
      <c r="D10" s="45">
        <v>0</v>
      </c>
      <c r="E10" s="59">
        <v>240</v>
      </c>
      <c r="F10" s="45">
        <v>0</v>
      </c>
      <c r="G10" s="44">
        <v>240</v>
      </c>
      <c r="H10" s="60">
        <v>77</v>
      </c>
      <c r="I10" s="51"/>
      <c r="J10" s="51"/>
      <c r="K10" s="51"/>
    </row>
    <row r="11" spans="1:11" ht="19.5" customHeight="1">
      <c r="A11" s="41" t="s">
        <v>79</v>
      </c>
      <c r="B11" s="41" t="s">
        <v>78</v>
      </c>
      <c r="C11" s="45">
        <v>650</v>
      </c>
      <c r="D11" s="45">
        <v>0</v>
      </c>
      <c r="E11" s="59">
        <v>450</v>
      </c>
      <c r="F11" s="45">
        <v>0</v>
      </c>
      <c r="G11" s="44">
        <v>450</v>
      </c>
      <c r="H11" s="60">
        <v>200</v>
      </c>
      <c r="I11" s="51"/>
      <c r="J11" s="51"/>
      <c r="K11" s="51"/>
    </row>
    <row r="12" spans="1:11" ht="18" customHeight="1">
      <c r="A12" s="52"/>
      <c r="B12" s="52"/>
      <c r="C12" s="52"/>
      <c r="D12" s="52"/>
      <c r="E12" s="52"/>
      <c r="F12" s="52"/>
      <c r="G12" s="51"/>
      <c r="H12" s="52"/>
      <c r="I12" s="51"/>
      <c r="J12" s="51"/>
      <c r="K12" s="51"/>
    </row>
    <row r="13" spans="1:11" ht="18" customHeight="1">
      <c r="A13" s="52"/>
      <c r="B13" s="52"/>
      <c r="C13" s="52"/>
      <c r="D13" s="52"/>
      <c r="E13" s="52"/>
      <c r="F13" s="52"/>
      <c r="G13" s="52"/>
      <c r="H13" s="52"/>
      <c r="I13" s="51"/>
      <c r="J13" s="51"/>
      <c r="K13" s="51"/>
    </row>
    <row r="14" spans="1:11" ht="18" customHeight="1">
      <c r="A14" s="52"/>
      <c r="B14" s="52"/>
      <c r="C14" s="52"/>
      <c r="D14" s="52"/>
      <c r="E14" s="52"/>
      <c r="F14" s="52"/>
      <c r="G14" s="52"/>
      <c r="H14" s="51"/>
      <c r="I14" s="51"/>
      <c r="J14" s="51"/>
      <c r="K14" s="51"/>
    </row>
    <row r="15" spans="1:11" ht="18" customHeight="1">
      <c r="A15" s="52"/>
      <c r="B15" s="52"/>
      <c r="C15" s="52"/>
      <c r="D15" s="52"/>
      <c r="E15" s="52"/>
      <c r="F15" s="52"/>
      <c r="G15" s="52"/>
      <c r="H15" s="51"/>
      <c r="I15" s="51"/>
      <c r="J15" s="51"/>
      <c r="K15" s="51"/>
    </row>
    <row r="16" spans="1:11" ht="18" customHeight="1">
      <c r="A16" s="52"/>
      <c r="B16" s="52"/>
      <c r="C16" s="52"/>
      <c r="D16" s="52"/>
      <c r="E16" s="52"/>
      <c r="F16" s="52"/>
      <c r="G16" s="52"/>
      <c r="H16" s="51"/>
      <c r="I16" s="51"/>
      <c r="J16" s="51"/>
      <c r="K16" s="51"/>
    </row>
    <row r="17" spans="1:11" ht="18" customHeight="1">
      <c r="A17" s="52"/>
      <c r="B17" s="52"/>
      <c r="C17" s="52"/>
      <c r="D17" s="52"/>
      <c r="E17" s="52"/>
      <c r="F17" s="52"/>
      <c r="G17" s="52"/>
      <c r="H17" s="51"/>
      <c r="I17" s="51"/>
      <c r="J17" s="51"/>
      <c r="K17" s="51"/>
    </row>
    <row r="18" spans="1:11" ht="18" customHeight="1">
      <c r="A18" s="52"/>
      <c r="B18" s="52"/>
      <c r="C18" s="52"/>
      <c r="D18" s="52"/>
      <c r="E18" s="52"/>
      <c r="F18" s="52"/>
      <c r="G18" s="52"/>
      <c r="H18" s="51"/>
      <c r="I18" s="51"/>
      <c r="J18" s="51"/>
      <c r="K18" s="51"/>
    </row>
    <row r="19" spans="1:11" ht="18" customHeight="1">
      <c r="A19" s="52"/>
      <c r="B19" s="52"/>
      <c r="C19" s="52"/>
      <c r="D19" s="52"/>
      <c r="E19" s="52"/>
      <c r="F19" s="52"/>
      <c r="G19" s="52"/>
      <c r="H19" s="51"/>
      <c r="I19" s="51"/>
      <c r="J19" s="51"/>
      <c r="K19" s="51"/>
    </row>
    <row r="20" spans="1:11" ht="18" customHeight="1">
      <c r="A20" s="51"/>
      <c r="B20" s="52"/>
      <c r="C20" s="52"/>
      <c r="D20" s="52"/>
      <c r="E20" s="52"/>
      <c r="F20" s="52"/>
      <c r="G20" s="52"/>
      <c r="H20" s="51"/>
      <c r="I20" s="51"/>
      <c r="J20" s="51"/>
      <c r="K20" s="51"/>
    </row>
    <row r="21" spans="1:11" ht="18" customHeight="1">
      <c r="A21" s="51"/>
      <c r="B21" s="51"/>
      <c r="C21" s="52"/>
      <c r="D21" s="52"/>
      <c r="E21" s="52"/>
      <c r="F21" s="52"/>
      <c r="G21" s="52"/>
      <c r="H21" s="51"/>
      <c r="I21" s="51"/>
      <c r="J21" s="51"/>
      <c r="K21" s="51"/>
    </row>
    <row r="23" ht="12.75" customHeight="1">
      <c r="C23" s="61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7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showGridLines="0" showZeros="0" zoomScalePageLayoutView="0" workbookViewId="0" topLeftCell="A1">
      <selection activeCell="F24" sqref="F24"/>
    </sheetView>
  </sheetViews>
  <sheetFormatPr defaultColWidth="9.16015625" defaultRowHeight="11.25"/>
  <cols>
    <col min="1" max="1" width="4.83203125" style="0" customWidth="1"/>
    <col min="2" max="2" width="7.8320312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0"/>
      <c r="Z1" s="51"/>
    </row>
    <row r="2" spans="1:26" ht="18" customHeight="1">
      <c r="A2" s="31" t="s">
        <v>172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51"/>
    </row>
    <row r="3" spans="1:26" ht="18" customHeight="1">
      <c r="A3" s="32" t="s">
        <v>2</v>
      </c>
      <c r="B3" s="32"/>
      <c r="C3" s="32"/>
      <c r="D3" s="32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20" t="s">
        <v>3</v>
      </c>
      <c r="Z3" s="51"/>
    </row>
    <row r="4" spans="1:26" ht="18" customHeight="1">
      <c r="A4" s="139" t="s">
        <v>35</v>
      </c>
      <c r="B4" s="139"/>
      <c r="C4" s="139"/>
      <c r="D4" s="146"/>
      <c r="E4" s="139" t="s">
        <v>36</v>
      </c>
      <c r="F4" s="140" t="s">
        <v>97</v>
      </c>
      <c r="G4" s="140"/>
      <c r="H4" s="140"/>
      <c r="I4" s="140"/>
      <c r="J4" s="140"/>
      <c r="K4" s="140"/>
      <c r="L4" s="140"/>
      <c r="M4" s="140"/>
      <c r="N4" s="140"/>
      <c r="O4" s="140"/>
      <c r="P4" s="139" t="s">
        <v>98</v>
      </c>
      <c r="Q4" s="139"/>
      <c r="R4" s="139"/>
      <c r="S4" s="139"/>
      <c r="T4" s="139"/>
      <c r="U4" s="139"/>
      <c r="V4" s="139"/>
      <c r="W4" s="139"/>
      <c r="X4" s="139"/>
      <c r="Y4" s="139"/>
      <c r="Z4" s="51"/>
    </row>
    <row r="5" spans="1:26" ht="18" customHeight="1">
      <c r="A5" s="175" t="s">
        <v>39</v>
      </c>
      <c r="B5" s="175"/>
      <c r="C5" s="173" t="s">
        <v>40</v>
      </c>
      <c r="D5" s="174" t="s">
        <v>99</v>
      </c>
      <c r="E5" s="139"/>
      <c r="F5" s="139" t="s">
        <v>42</v>
      </c>
      <c r="G5" s="139" t="s">
        <v>173</v>
      </c>
      <c r="H5" s="139"/>
      <c r="I5" s="139"/>
      <c r="J5" s="139" t="s">
        <v>174</v>
      </c>
      <c r="K5" s="139"/>
      <c r="L5" s="139"/>
      <c r="M5" s="139" t="s">
        <v>175</v>
      </c>
      <c r="N5" s="139"/>
      <c r="O5" s="139"/>
      <c r="P5" s="139" t="s">
        <v>42</v>
      </c>
      <c r="Q5" s="139" t="s">
        <v>173</v>
      </c>
      <c r="R5" s="139"/>
      <c r="S5" s="139"/>
      <c r="T5" s="139" t="s">
        <v>174</v>
      </c>
      <c r="U5" s="139"/>
      <c r="V5" s="139"/>
      <c r="W5" s="139" t="s">
        <v>175</v>
      </c>
      <c r="X5" s="139"/>
      <c r="Y5" s="139"/>
      <c r="Z5" s="51"/>
    </row>
    <row r="6" spans="1:26" ht="33.75" customHeight="1">
      <c r="A6" s="34" t="s">
        <v>49</v>
      </c>
      <c r="B6" s="34" t="s">
        <v>50</v>
      </c>
      <c r="C6" s="160"/>
      <c r="D6" s="174"/>
      <c r="E6" s="139"/>
      <c r="F6" s="139"/>
      <c r="G6" s="33" t="s">
        <v>52</v>
      </c>
      <c r="H6" s="33" t="s">
        <v>84</v>
      </c>
      <c r="I6" s="33" t="s">
        <v>101</v>
      </c>
      <c r="J6" s="33" t="s">
        <v>52</v>
      </c>
      <c r="K6" s="33" t="s">
        <v>84</v>
      </c>
      <c r="L6" s="33" t="s">
        <v>101</v>
      </c>
      <c r="M6" s="33" t="s">
        <v>52</v>
      </c>
      <c r="N6" s="33" t="s">
        <v>84</v>
      </c>
      <c r="O6" s="33" t="s">
        <v>101</v>
      </c>
      <c r="P6" s="139"/>
      <c r="Q6" s="33" t="s">
        <v>52</v>
      </c>
      <c r="R6" s="33" t="s">
        <v>84</v>
      </c>
      <c r="S6" s="33" t="s">
        <v>101</v>
      </c>
      <c r="T6" s="33" t="s">
        <v>52</v>
      </c>
      <c r="U6" s="33" t="s">
        <v>84</v>
      </c>
      <c r="V6" s="33" t="s">
        <v>101</v>
      </c>
      <c r="W6" s="33" t="s">
        <v>52</v>
      </c>
      <c r="X6" s="33" t="s">
        <v>84</v>
      </c>
      <c r="Y6" s="33" t="s">
        <v>101</v>
      </c>
      <c r="Z6" s="51"/>
    </row>
    <row r="7" spans="1:26" ht="18" customHeight="1">
      <c r="A7" s="36" t="s">
        <v>55</v>
      </c>
      <c r="B7" s="36" t="s">
        <v>55</v>
      </c>
      <c r="C7" s="37" t="s">
        <v>55</v>
      </c>
      <c r="D7" s="38" t="s">
        <v>55</v>
      </c>
      <c r="E7" s="39">
        <v>1</v>
      </c>
      <c r="F7" s="40">
        <v>2</v>
      </c>
      <c r="G7" s="40">
        <v>3</v>
      </c>
      <c r="H7" s="40">
        <v>4</v>
      </c>
      <c r="I7" s="40">
        <v>5</v>
      </c>
      <c r="J7" s="40">
        <v>6</v>
      </c>
      <c r="K7" s="40">
        <v>7</v>
      </c>
      <c r="L7" s="40">
        <v>8</v>
      </c>
      <c r="M7" s="40">
        <v>9</v>
      </c>
      <c r="N7" s="46">
        <v>10</v>
      </c>
      <c r="O7" s="40">
        <v>11</v>
      </c>
      <c r="P7" s="47">
        <v>12</v>
      </c>
      <c r="Q7" s="48">
        <v>13</v>
      </c>
      <c r="R7" s="49">
        <v>14</v>
      </c>
      <c r="S7" s="50">
        <v>15</v>
      </c>
      <c r="T7" s="47">
        <v>16</v>
      </c>
      <c r="U7" s="50">
        <v>17</v>
      </c>
      <c r="V7" s="49">
        <v>18</v>
      </c>
      <c r="W7" s="48">
        <v>19</v>
      </c>
      <c r="X7" s="49">
        <v>20</v>
      </c>
      <c r="Y7" s="50">
        <v>21</v>
      </c>
      <c r="Z7" s="51"/>
    </row>
    <row r="8" spans="1:26" ht="18" customHeight="1">
      <c r="A8" s="41"/>
      <c r="B8" s="41"/>
      <c r="C8" s="41"/>
      <c r="D8" s="42" t="s">
        <v>42</v>
      </c>
      <c r="E8" s="43">
        <f aca="true" t="shared" si="0" ref="E8:E41">SUM(F8,P8)</f>
        <v>149291</v>
      </c>
      <c r="F8" s="44">
        <f aca="true" t="shared" si="1" ref="F8:F41">SUM(G8,J8,M8)</f>
        <v>149291</v>
      </c>
      <c r="G8" s="45">
        <f aca="true" t="shared" si="2" ref="G8:G41">SUM(H8:I8)</f>
        <v>149291</v>
      </c>
      <c r="H8" s="45">
        <v>143574</v>
      </c>
      <c r="I8" s="44">
        <v>5717</v>
      </c>
      <c r="J8" s="45">
        <f aca="true" t="shared" si="3" ref="J8:J41">SUM(K8:L8)</f>
        <v>0</v>
      </c>
      <c r="K8" s="45">
        <v>0</v>
      </c>
      <c r="L8" s="44">
        <v>0</v>
      </c>
      <c r="M8" s="45">
        <f aca="true" t="shared" si="4" ref="M8:M41">SUM(N8:O8)</f>
        <v>0</v>
      </c>
      <c r="N8" s="45">
        <v>0</v>
      </c>
      <c r="O8" s="44">
        <v>0</v>
      </c>
      <c r="P8" s="44">
        <f aca="true" t="shared" si="5" ref="P8:P41">SUM(Q8,T8,W8)</f>
        <v>0</v>
      </c>
      <c r="Q8" s="45">
        <f aca="true" t="shared" si="6" ref="Q8:Q41">SUM(R8:S8)</f>
        <v>0</v>
      </c>
      <c r="R8" s="45">
        <v>0</v>
      </c>
      <c r="S8" s="44">
        <v>0</v>
      </c>
      <c r="T8" s="45">
        <f aca="true" t="shared" si="7" ref="T8:T41">SUM(U8:V8)</f>
        <v>0</v>
      </c>
      <c r="U8" s="45">
        <v>0</v>
      </c>
      <c r="V8" s="44">
        <v>0</v>
      </c>
      <c r="W8" s="45">
        <f aca="true" t="shared" si="8" ref="W8:W41">SUM(X8:Y8)</f>
        <v>0</v>
      </c>
      <c r="X8" s="45">
        <v>0</v>
      </c>
      <c r="Y8" s="44">
        <v>0</v>
      </c>
      <c r="Z8" s="52"/>
    </row>
    <row r="9" spans="1:26" ht="18" customHeight="1">
      <c r="A9" s="41"/>
      <c r="B9" s="41"/>
      <c r="C9" s="41"/>
      <c r="D9" s="42" t="s">
        <v>2</v>
      </c>
      <c r="E9" s="43">
        <f t="shared" si="0"/>
        <v>51007</v>
      </c>
      <c r="F9" s="44">
        <f t="shared" si="1"/>
        <v>51007</v>
      </c>
      <c r="G9" s="45">
        <f t="shared" si="2"/>
        <v>51007</v>
      </c>
      <c r="H9" s="45">
        <v>45931</v>
      </c>
      <c r="I9" s="44">
        <v>5076</v>
      </c>
      <c r="J9" s="45">
        <f t="shared" si="3"/>
        <v>0</v>
      </c>
      <c r="K9" s="45">
        <v>0</v>
      </c>
      <c r="L9" s="44">
        <v>0</v>
      </c>
      <c r="M9" s="45">
        <f t="shared" si="4"/>
        <v>0</v>
      </c>
      <c r="N9" s="45">
        <v>0</v>
      </c>
      <c r="O9" s="44">
        <v>0</v>
      </c>
      <c r="P9" s="44">
        <f t="shared" si="5"/>
        <v>0</v>
      </c>
      <c r="Q9" s="45">
        <f t="shared" si="6"/>
        <v>0</v>
      </c>
      <c r="R9" s="45">
        <v>0</v>
      </c>
      <c r="S9" s="44">
        <v>0</v>
      </c>
      <c r="T9" s="45">
        <f t="shared" si="7"/>
        <v>0</v>
      </c>
      <c r="U9" s="45">
        <v>0</v>
      </c>
      <c r="V9" s="44">
        <v>0</v>
      </c>
      <c r="W9" s="45">
        <f t="shared" si="8"/>
        <v>0</v>
      </c>
      <c r="X9" s="45">
        <v>0</v>
      </c>
      <c r="Y9" s="44">
        <v>0</v>
      </c>
      <c r="Z9" s="51"/>
    </row>
    <row r="10" spans="1:26" ht="18" customHeight="1">
      <c r="A10" s="41"/>
      <c r="B10" s="41"/>
      <c r="C10" s="41"/>
      <c r="D10" s="42" t="s">
        <v>176</v>
      </c>
      <c r="E10" s="43">
        <f t="shared" si="0"/>
        <v>33218</v>
      </c>
      <c r="F10" s="44">
        <f t="shared" si="1"/>
        <v>33218</v>
      </c>
      <c r="G10" s="45">
        <f t="shared" si="2"/>
        <v>33218</v>
      </c>
      <c r="H10" s="45">
        <v>33218</v>
      </c>
      <c r="I10" s="44">
        <v>0</v>
      </c>
      <c r="J10" s="45">
        <f t="shared" si="3"/>
        <v>0</v>
      </c>
      <c r="K10" s="45">
        <v>0</v>
      </c>
      <c r="L10" s="44">
        <v>0</v>
      </c>
      <c r="M10" s="45">
        <f t="shared" si="4"/>
        <v>0</v>
      </c>
      <c r="N10" s="45">
        <v>0</v>
      </c>
      <c r="O10" s="44">
        <v>0</v>
      </c>
      <c r="P10" s="44">
        <f t="shared" si="5"/>
        <v>0</v>
      </c>
      <c r="Q10" s="45">
        <f t="shared" si="6"/>
        <v>0</v>
      </c>
      <c r="R10" s="45">
        <v>0</v>
      </c>
      <c r="S10" s="44">
        <v>0</v>
      </c>
      <c r="T10" s="45">
        <f t="shared" si="7"/>
        <v>0</v>
      </c>
      <c r="U10" s="45">
        <v>0</v>
      </c>
      <c r="V10" s="44">
        <v>0</v>
      </c>
      <c r="W10" s="45">
        <f t="shared" si="8"/>
        <v>0</v>
      </c>
      <c r="X10" s="45">
        <v>0</v>
      </c>
      <c r="Y10" s="44">
        <v>0</v>
      </c>
      <c r="Z10" s="51"/>
    </row>
    <row r="11" spans="1:26" ht="18" customHeight="1">
      <c r="A11" s="41" t="s">
        <v>177</v>
      </c>
      <c r="B11" s="41" t="s">
        <v>178</v>
      </c>
      <c r="C11" s="41" t="s">
        <v>60</v>
      </c>
      <c r="D11" s="42" t="s">
        <v>179</v>
      </c>
      <c r="E11" s="43">
        <f t="shared" si="0"/>
        <v>23096</v>
      </c>
      <c r="F11" s="44">
        <f t="shared" si="1"/>
        <v>23096</v>
      </c>
      <c r="G11" s="45">
        <f t="shared" si="2"/>
        <v>23096</v>
      </c>
      <c r="H11" s="45">
        <v>23096</v>
      </c>
      <c r="I11" s="44">
        <v>0</v>
      </c>
      <c r="J11" s="45">
        <f t="shared" si="3"/>
        <v>0</v>
      </c>
      <c r="K11" s="45">
        <v>0</v>
      </c>
      <c r="L11" s="44">
        <v>0</v>
      </c>
      <c r="M11" s="45">
        <f t="shared" si="4"/>
        <v>0</v>
      </c>
      <c r="N11" s="45">
        <v>0</v>
      </c>
      <c r="O11" s="44">
        <v>0</v>
      </c>
      <c r="P11" s="44">
        <f t="shared" si="5"/>
        <v>0</v>
      </c>
      <c r="Q11" s="45">
        <f t="shared" si="6"/>
        <v>0</v>
      </c>
      <c r="R11" s="45">
        <v>0</v>
      </c>
      <c r="S11" s="44">
        <v>0</v>
      </c>
      <c r="T11" s="45">
        <f t="shared" si="7"/>
        <v>0</v>
      </c>
      <c r="U11" s="45">
        <v>0</v>
      </c>
      <c r="V11" s="44">
        <v>0</v>
      </c>
      <c r="W11" s="45">
        <f t="shared" si="8"/>
        <v>0</v>
      </c>
      <c r="X11" s="45">
        <v>0</v>
      </c>
      <c r="Y11" s="44">
        <v>0</v>
      </c>
      <c r="Z11" s="51"/>
    </row>
    <row r="12" spans="1:26" ht="18" customHeight="1">
      <c r="A12" s="41" t="s">
        <v>177</v>
      </c>
      <c r="B12" s="41" t="s">
        <v>180</v>
      </c>
      <c r="C12" s="41" t="s">
        <v>60</v>
      </c>
      <c r="D12" s="42" t="s">
        <v>181</v>
      </c>
      <c r="E12" s="43">
        <f t="shared" si="0"/>
        <v>6411</v>
      </c>
      <c r="F12" s="44">
        <f t="shared" si="1"/>
        <v>6411</v>
      </c>
      <c r="G12" s="45">
        <f t="shared" si="2"/>
        <v>6411</v>
      </c>
      <c r="H12" s="45">
        <v>6411</v>
      </c>
      <c r="I12" s="44">
        <v>0</v>
      </c>
      <c r="J12" s="45">
        <f t="shared" si="3"/>
        <v>0</v>
      </c>
      <c r="K12" s="45">
        <v>0</v>
      </c>
      <c r="L12" s="44">
        <v>0</v>
      </c>
      <c r="M12" s="45">
        <f t="shared" si="4"/>
        <v>0</v>
      </c>
      <c r="N12" s="45">
        <v>0</v>
      </c>
      <c r="O12" s="44">
        <v>0</v>
      </c>
      <c r="P12" s="44">
        <f t="shared" si="5"/>
        <v>0</v>
      </c>
      <c r="Q12" s="45">
        <f t="shared" si="6"/>
        <v>0</v>
      </c>
      <c r="R12" s="45">
        <v>0</v>
      </c>
      <c r="S12" s="44">
        <v>0</v>
      </c>
      <c r="T12" s="45">
        <f t="shared" si="7"/>
        <v>0</v>
      </c>
      <c r="U12" s="45">
        <v>0</v>
      </c>
      <c r="V12" s="44">
        <v>0</v>
      </c>
      <c r="W12" s="45">
        <f t="shared" si="8"/>
        <v>0</v>
      </c>
      <c r="X12" s="45">
        <v>0</v>
      </c>
      <c r="Y12" s="44">
        <v>0</v>
      </c>
      <c r="Z12" s="51"/>
    </row>
    <row r="13" spans="1:26" ht="18" customHeight="1">
      <c r="A13" s="41" t="s">
        <v>177</v>
      </c>
      <c r="B13" s="41" t="s">
        <v>182</v>
      </c>
      <c r="C13" s="41" t="s">
        <v>60</v>
      </c>
      <c r="D13" s="42" t="s">
        <v>77</v>
      </c>
      <c r="E13" s="43">
        <f t="shared" si="0"/>
        <v>3711</v>
      </c>
      <c r="F13" s="44">
        <f t="shared" si="1"/>
        <v>3711</v>
      </c>
      <c r="G13" s="45">
        <f t="shared" si="2"/>
        <v>3711</v>
      </c>
      <c r="H13" s="45">
        <v>3711</v>
      </c>
      <c r="I13" s="44">
        <v>0</v>
      </c>
      <c r="J13" s="45">
        <f t="shared" si="3"/>
        <v>0</v>
      </c>
      <c r="K13" s="45">
        <v>0</v>
      </c>
      <c r="L13" s="44">
        <v>0</v>
      </c>
      <c r="M13" s="45">
        <f t="shared" si="4"/>
        <v>0</v>
      </c>
      <c r="N13" s="45">
        <v>0</v>
      </c>
      <c r="O13" s="44">
        <v>0</v>
      </c>
      <c r="P13" s="44">
        <f t="shared" si="5"/>
        <v>0</v>
      </c>
      <c r="Q13" s="45">
        <f t="shared" si="6"/>
        <v>0</v>
      </c>
      <c r="R13" s="45">
        <v>0</v>
      </c>
      <c r="S13" s="44">
        <v>0</v>
      </c>
      <c r="T13" s="45">
        <f t="shared" si="7"/>
        <v>0</v>
      </c>
      <c r="U13" s="45">
        <v>0</v>
      </c>
      <c r="V13" s="44">
        <v>0</v>
      </c>
      <c r="W13" s="45">
        <f t="shared" si="8"/>
        <v>0</v>
      </c>
      <c r="X13" s="45">
        <v>0</v>
      </c>
      <c r="Y13" s="44">
        <v>0</v>
      </c>
      <c r="Z13" s="51"/>
    </row>
    <row r="14" spans="1:26" ht="18" customHeight="1">
      <c r="A14" s="41"/>
      <c r="B14" s="41"/>
      <c r="C14" s="41"/>
      <c r="D14" s="42" t="s">
        <v>183</v>
      </c>
      <c r="E14" s="43">
        <f t="shared" si="0"/>
        <v>10643</v>
      </c>
      <c r="F14" s="44">
        <f t="shared" si="1"/>
        <v>10643</v>
      </c>
      <c r="G14" s="45">
        <f t="shared" si="2"/>
        <v>10643</v>
      </c>
      <c r="H14" s="45">
        <v>10643</v>
      </c>
      <c r="I14" s="44">
        <v>0</v>
      </c>
      <c r="J14" s="45">
        <f t="shared" si="3"/>
        <v>0</v>
      </c>
      <c r="K14" s="45">
        <v>0</v>
      </c>
      <c r="L14" s="44">
        <v>0</v>
      </c>
      <c r="M14" s="45">
        <f t="shared" si="4"/>
        <v>0</v>
      </c>
      <c r="N14" s="45">
        <v>0</v>
      </c>
      <c r="O14" s="44">
        <v>0</v>
      </c>
      <c r="P14" s="44">
        <f t="shared" si="5"/>
        <v>0</v>
      </c>
      <c r="Q14" s="45">
        <f t="shared" si="6"/>
        <v>0</v>
      </c>
      <c r="R14" s="45">
        <v>0</v>
      </c>
      <c r="S14" s="44">
        <v>0</v>
      </c>
      <c r="T14" s="45">
        <f t="shared" si="7"/>
        <v>0</v>
      </c>
      <c r="U14" s="45">
        <v>0</v>
      </c>
      <c r="V14" s="44">
        <v>0</v>
      </c>
      <c r="W14" s="45">
        <f t="shared" si="8"/>
        <v>0</v>
      </c>
      <c r="X14" s="45">
        <v>0</v>
      </c>
      <c r="Y14" s="44">
        <v>0</v>
      </c>
      <c r="Z14" s="51"/>
    </row>
    <row r="15" spans="1:26" ht="18" customHeight="1">
      <c r="A15" s="41" t="s">
        <v>184</v>
      </c>
      <c r="B15" s="41" t="s">
        <v>185</v>
      </c>
      <c r="C15" s="41" t="s">
        <v>60</v>
      </c>
      <c r="D15" s="42" t="s">
        <v>186</v>
      </c>
      <c r="E15" s="43">
        <f t="shared" si="0"/>
        <v>8040</v>
      </c>
      <c r="F15" s="44">
        <f t="shared" si="1"/>
        <v>8040</v>
      </c>
      <c r="G15" s="45">
        <f t="shared" si="2"/>
        <v>8040</v>
      </c>
      <c r="H15" s="45">
        <v>8040</v>
      </c>
      <c r="I15" s="44">
        <v>0</v>
      </c>
      <c r="J15" s="45">
        <f t="shared" si="3"/>
        <v>0</v>
      </c>
      <c r="K15" s="45">
        <v>0</v>
      </c>
      <c r="L15" s="44">
        <v>0</v>
      </c>
      <c r="M15" s="45">
        <f t="shared" si="4"/>
        <v>0</v>
      </c>
      <c r="N15" s="45">
        <v>0</v>
      </c>
      <c r="O15" s="44">
        <v>0</v>
      </c>
      <c r="P15" s="44">
        <f t="shared" si="5"/>
        <v>0</v>
      </c>
      <c r="Q15" s="45">
        <f t="shared" si="6"/>
        <v>0</v>
      </c>
      <c r="R15" s="45">
        <v>0</v>
      </c>
      <c r="S15" s="44">
        <v>0</v>
      </c>
      <c r="T15" s="45">
        <f t="shared" si="7"/>
        <v>0</v>
      </c>
      <c r="U15" s="45">
        <v>0</v>
      </c>
      <c r="V15" s="44">
        <v>0</v>
      </c>
      <c r="W15" s="45">
        <f t="shared" si="8"/>
        <v>0</v>
      </c>
      <c r="X15" s="45">
        <v>0</v>
      </c>
      <c r="Y15" s="44">
        <v>0</v>
      </c>
      <c r="Z15" s="51"/>
    </row>
    <row r="16" spans="1:26" ht="18" customHeight="1">
      <c r="A16" s="41" t="s">
        <v>184</v>
      </c>
      <c r="B16" s="41" t="s">
        <v>187</v>
      </c>
      <c r="C16" s="41" t="s">
        <v>60</v>
      </c>
      <c r="D16" s="42" t="s">
        <v>188</v>
      </c>
      <c r="E16" s="43">
        <f t="shared" si="0"/>
        <v>50</v>
      </c>
      <c r="F16" s="44">
        <f t="shared" si="1"/>
        <v>50</v>
      </c>
      <c r="G16" s="45">
        <f t="shared" si="2"/>
        <v>50</v>
      </c>
      <c r="H16" s="45">
        <v>50</v>
      </c>
      <c r="I16" s="44">
        <v>0</v>
      </c>
      <c r="J16" s="45">
        <f t="shared" si="3"/>
        <v>0</v>
      </c>
      <c r="K16" s="45">
        <v>0</v>
      </c>
      <c r="L16" s="44">
        <v>0</v>
      </c>
      <c r="M16" s="45">
        <f t="shared" si="4"/>
        <v>0</v>
      </c>
      <c r="N16" s="45">
        <v>0</v>
      </c>
      <c r="O16" s="44">
        <v>0</v>
      </c>
      <c r="P16" s="44">
        <f t="shared" si="5"/>
        <v>0</v>
      </c>
      <c r="Q16" s="45">
        <f t="shared" si="6"/>
        <v>0</v>
      </c>
      <c r="R16" s="45">
        <v>0</v>
      </c>
      <c r="S16" s="44">
        <v>0</v>
      </c>
      <c r="T16" s="45">
        <f t="shared" si="7"/>
        <v>0</v>
      </c>
      <c r="U16" s="45">
        <v>0</v>
      </c>
      <c r="V16" s="44">
        <v>0</v>
      </c>
      <c r="W16" s="45">
        <f t="shared" si="8"/>
        <v>0</v>
      </c>
      <c r="X16" s="45">
        <v>0</v>
      </c>
      <c r="Y16" s="44">
        <v>0</v>
      </c>
      <c r="Z16" s="51"/>
    </row>
    <row r="17" spans="1:26" ht="18" customHeight="1">
      <c r="A17" s="41" t="s">
        <v>184</v>
      </c>
      <c r="B17" s="41" t="s">
        <v>189</v>
      </c>
      <c r="C17" s="41" t="s">
        <v>60</v>
      </c>
      <c r="D17" s="42" t="s">
        <v>190</v>
      </c>
      <c r="E17" s="43">
        <f t="shared" si="0"/>
        <v>100</v>
      </c>
      <c r="F17" s="44">
        <f t="shared" si="1"/>
        <v>100</v>
      </c>
      <c r="G17" s="45">
        <f t="shared" si="2"/>
        <v>100</v>
      </c>
      <c r="H17" s="45">
        <v>100</v>
      </c>
      <c r="I17" s="44">
        <v>0</v>
      </c>
      <c r="J17" s="45">
        <f t="shared" si="3"/>
        <v>0</v>
      </c>
      <c r="K17" s="45">
        <v>0</v>
      </c>
      <c r="L17" s="44">
        <v>0</v>
      </c>
      <c r="M17" s="45">
        <f t="shared" si="4"/>
        <v>0</v>
      </c>
      <c r="N17" s="45">
        <v>0</v>
      </c>
      <c r="O17" s="44">
        <v>0</v>
      </c>
      <c r="P17" s="44">
        <f t="shared" si="5"/>
        <v>0</v>
      </c>
      <c r="Q17" s="45">
        <f t="shared" si="6"/>
        <v>0</v>
      </c>
      <c r="R17" s="45">
        <v>0</v>
      </c>
      <c r="S17" s="44">
        <v>0</v>
      </c>
      <c r="T17" s="45">
        <f t="shared" si="7"/>
        <v>0</v>
      </c>
      <c r="U17" s="45">
        <v>0</v>
      </c>
      <c r="V17" s="44">
        <v>0</v>
      </c>
      <c r="W17" s="45">
        <f t="shared" si="8"/>
        <v>0</v>
      </c>
      <c r="X17" s="45">
        <v>0</v>
      </c>
      <c r="Y17" s="44">
        <v>0</v>
      </c>
      <c r="Z17" s="51"/>
    </row>
    <row r="18" spans="1:25" ht="18" customHeight="1">
      <c r="A18" s="41" t="s">
        <v>184</v>
      </c>
      <c r="B18" s="41" t="s">
        <v>191</v>
      </c>
      <c r="C18" s="41" t="s">
        <v>60</v>
      </c>
      <c r="D18" s="42" t="s">
        <v>192</v>
      </c>
      <c r="E18" s="43">
        <f t="shared" si="0"/>
        <v>300</v>
      </c>
      <c r="F18" s="44">
        <f t="shared" si="1"/>
        <v>300</v>
      </c>
      <c r="G18" s="45">
        <f t="shared" si="2"/>
        <v>300</v>
      </c>
      <c r="H18" s="45">
        <v>300</v>
      </c>
      <c r="I18" s="44">
        <v>0</v>
      </c>
      <c r="J18" s="45">
        <f t="shared" si="3"/>
        <v>0</v>
      </c>
      <c r="K18" s="45">
        <v>0</v>
      </c>
      <c r="L18" s="44">
        <v>0</v>
      </c>
      <c r="M18" s="45">
        <f t="shared" si="4"/>
        <v>0</v>
      </c>
      <c r="N18" s="45">
        <v>0</v>
      </c>
      <c r="O18" s="44">
        <v>0</v>
      </c>
      <c r="P18" s="44">
        <f t="shared" si="5"/>
        <v>0</v>
      </c>
      <c r="Q18" s="45">
        <f t="shared" si="6"/>
        <v>0</v>
      </c>
      <c r="R18" s="45">
        <v>0</v>
      </c>
      <c r="S18" s="44">
        <v>0</v>
      </c>
      <c r="T18" s="45">
        <f t="shared" si="7"/>
        <v>0</v>
      </c>
      <c r="U18" s="45">
        <v>0</v>
      </c>
      <c r="V18" s="44">
        <v>0</v>
      </c>
      <c r="W18" s="45">
        <f t="shared" si="8"/>
        <v>0</v>
      </c>
      <c r="X18" s="45">
        <v>0</v>
      </c>
      <c r="Y18" s="44">
        <v>0</v>
      </c>
    </row>
    <row r="19" spans="1:25" ht="18" customHeight="1">
      <c r="A19" s="41" t="s">
        <v>184</v>
      </c>
      <c r="B19" s="41" t="s">
        <v>193</v>
      </c>
      <c r="C19" s="41" t="s">
        <v>60</v>
      </c>
      <c r="D19" s="42" t="s">
        <v>194</v>
      </c>
      <c r="E19" s="43">
        <f t="shared" si="0"/>
        <v>1500</v>
      </c>
      <c r="F19" s="44">
        <f t="shared" si="1"/>
        <v>1500</v>
      </c>
      <c r="G19" s="45">
        <f t="shared" si="2"/>
        <v>1500</v>
      </c>
      <c r="H19" s="45">
        <v>1500</v>
      </c>
      <c r="I19" s="44">
        <v>0</v>
      </c>
      <c r="J19" s="45">
        <f t="shared" si="3"/>
        <v>0</v>
      </c>
      <c r="K19" s="45">
        <v>0</v>
      </c>
      <c r="L19" s="44">
        <v>0</v>
      </c>
      <c r="M19" s="45">
        <f t="shared" si="4"/>
        <v>0</v>
      </c>
      <c r="N19" s="45">
        <v>0</v>
      </c>
      <c r="O19" s="44">
        <v>0</v>
      </c>
      <c r="P19" s="44">
        <f t="shared" si="5"/>
        <v>0</v>
      </c>
      <c r="Q19" s="45">
        <f t="shared" si="6"/>
        <v>0</v>
      </c>
      <c r="R19" s="45">
        <v>0</v>
      </c>
      <c r="S19" s="44">
        <v>0</v>
      </c>
      <c r="T19" s="45">
        <f t="shared" si="7"/>
        <v>0</v>
      </c>
      <c r="U19" s="45">
        <v>0</v>
      </c>
      <c r="V19" s="44">
        <v>0</v>
      </c>
      <c r="W19" s="45">
        <f t="shared" si="8"/>
        <v>0</v>
      </c>
      <c r="X19" s="45">
        <v>0</v>
      </c>
      <c r="Y19" s="44">
        <v>0</v>
      </c>
    </row>
    <row r="20" spans="1:25" ht="18" customHeight="1">
      <c r="A20" s="41" t="s">
        <v>184</v>
      </c>
      <c r="B20" s="41" t="s">
        <v>195</v>
      </c>
      <c r="C20" s="41" t="s">
        <v>60</v>
      </c>
      <c r="D20" s="42" t="s">
        <v>196</v>
      </c>
      <c r="E20" s="43">
        <f t="shared" si="0"/>
        <v>653</v>
      </c>
      <c r="F20" s="44">
        <f t="shared" si="1"/>
        <v>653</v>
      </c>
      <c r="G20" s="45">
        <f t="shared" si="2"/>
        <v>653</v>
      </c>
      <c r="H20" s="45">
        <v>653</v>
      </c>
      <c r="I20" s="44">
        <v>0</v>
      </c>
      <c r="J20" s="45">
        <f t="shared" si="3"/>
        <v>0</v>
      </c>
      <c r="K20" s="45">
        <v>0</v>
      </c>
      <c r="L20" s="44">
        <v>0</v>
      </c>
      <c r="M20" s="45">
        <f t="shared" si="4"/>
        <v>0</v>
      </c>
      <c r="N20" s="45">
        <v>0</v>
      </c>
      <c r="O20" s="44">
        <v>0</v>
      </c>
      <c r="P20" s="44">
        <f t="shared" si="5"/>
        <v>0</v>
      </c>
      <c r="Q20" s="45">
        <f t="shared" si="6"/>
        <v>0</v>
      </c>
      <c r="R20" s="45">
        <v>0</v>
      </c>
      <c r="S20" s="44">
        <v>0</v>
      </c>
      <c r="T20" s="45">
        <f t="shared" si="7"/>
        <v>0</v>
      </c>
      <c r="U20" s="45">
        <v>0</v>
      </c>
      <c r="V20" s="44">
        <v>0</v>
      </c>
      <c r="W20" s="45">
        <f t="shared" si="8"/>
        <v>0</v>
      </c>
      <c r="X20" s="45">
        <v>0</v>
      </c>
      <c r="Y20" s="44">
        <v>0</v>
      </c>
    </row>
    <row r="21" spans="1:25" ht="18" customHeight="1">
      <c r="A21" s="41"/>
      <c r="B21" s="41"/>
      <c r="C21" s="41"/>
      <c r="D21" s="42" t="s">
        <v>197</v>
      </c>
      <c r="E21" s="43">
        <f t="shared" si="0"/>
        <v>2070</v>
      </c>
      <c r="F21" s="44">
        <f t="shared" si="1"/>
        <v>2070</v>
      </c>
      <c r="G21" s="45">
        <f t="shared" si="2"/>
        <v>2070</v>
      </c>
      <c r="H21" s="45">
        <v>2070</v>
      </c>
      <c r="I21" s="44">
        <v>0</v>
      </c>
      <c r="J21" s="45">
        <f t="shared" si="3"/>
        <v>0</v>
      </c>
      <c r="K21" s="45">
        <v>0</v>
      </c>
      <c r="L21" s="44">
        <v>0</v>
      </c>
      <c r="M21" s="45">
        <f t="shared" si="4"/>
        <v>0</v>
      </c>
      <c r="N21" s="45">
        <v>0</v>
      </c>
      <c r="O21" s="44">
        <v>0</v>
      </c>
      <c r="P21" s="44">
        <f t="shared" si="5"/>
        <v>0</v>
      </c>
      <c r="Q21" s="45">
        <f t="shared" si="6"/>
        <v>0</v>
      </c>
      <c r="R21" s="45">
        <v>0</v>
      </c>
      <c r="S21" s="44">
        <v>0</v>
      </c>
      <c r="T21" s="45">
        <f t="shared" si="7"/>
        <v>0</v>
      </c>
      <c r="U21" s="45">
        <v>0</v>
      </c>
      <c r="V21" s="44">
        <v>0</v>
      </c>
      <c r="W21" s="45">
        <f t="shared" si="8"/>
        <v>0</v>
      </c>
      <c r="X21" s="45">
        <v>0</v>
      </c>
      <c r="Y21" s="44">
        <v>0</v>
      </c>
    </row>
    <row r="22" spans="1:25" ht="18" customHeight="1">
      <c r="A22" s="41" t="s">
        <v>198</v>
      </c>
      <c r="B22" s="41" t="s">
        <v>199</v>
      </c>
      <c r="C22" s="41" t="s">
        <v>60</v>
      </c>
      <c r="D22" s="42" t="s">
        <v>200</v>
      </c>
      <c r="E22" s="43">
        <f t="shared" si="0"/>
        <v>337</v>
      </c>
      <c r="F22" s="44">
        <f t="shared" si="1"/>
        <v>337</v>
      </c>
      <c r="G22" s="45">
        <f t="shared" si="2"/>
        <v>337</v>
      </c>
      <c r="H22" s="45">
        <v>337</v>
      </c>
      <c r="I22" s="44">
        <v>0</v>
      </c>
      <c r="J22" s="45">
        <f t="shared" si="3"/>
        <v>0</v>
      </c>
      <c r="K22" s="45">
        <v>0</v>
      </c>
      <c r="L22" s="44">
        <v>0</v>
      </c>
      <c r="M22" s="45">
        <f t="shared" si="4"/>
        <v>0</v>
      </c>
      <c r="N22" s="45">
        <v>0</v>
      </c>
      <c r="O22" s="44">
        <v>0</v>
      </c>
      <c r="P22" s="44">
        <f t="shared" si="5"/>
        <v>0</v>
      </c>
      <c r="Q22" s="45">
        <f t="shared" si="6"/>
        <v>0</v>
      </c>
      <c r="R22" s="45">
        <v>0</v>
      </c>
      <c r="S22" s="44">
        <v>0</v>
      </c>
      <c r="T22" s="45">
        <f t="shared" si="7"/>
        <v>0</v>
      </c>
      <c r="U22" s="45">
        <v>0</v>
      </c>
      <c r="V22" s="44">
        <v>0</v>
      </c>
      <c r="W22" s="45">
        <f t="shared" si="8"/>
        <v>0</v>
      </c>
      <c r="X22" s="45">
        <v>0</v>
      </c>
      <c r="Y22" s="44">
        <v>0</v>
      </c>
    </row>
    <row r="23" spans="1:25" ht="18" customHeight="1">
      <c r="A23" s="41" t="s">
        <v>198</v>
      </c>
      <c r="B23" s="41" t="s">
        <v>201</v>
      </c>
      <c r="C23" s="41" t="s">
        <v>60</v>
      </c>
      <c r="D23" s="42" t="s">
        <v>202</v>
      </c>
      <c r="E23" s="43">
        <f t="shared" si="0"/>
        <v>1733</v>
      </c>
      <c r="F23" s="44">
        <f t="shared" si="1"/>
        <v>1733</v>
      </c>
      <c r="G23" s="45">
        <f t="shared" si="2"/>
        <v>1733</v>
      </c>
      <c r="H23" s="45">
        <v>1733</v>
      </c>
      <c r="I23" s="44">
        <v>0</v>
      </c>
      <c r="J23" s="45">
        <f t="shared" si="3"/>
        <v>0</v>
      </c>
      <c r="K23" s="45">
        <v>0</v>
      </c>
      <c r="L23" s="44">
        <v>0</v>
      </c>
      <c r="M23" s="45">
        <f t="shared" si="4"/>
        <v>0</v>
      </c>
      <c r="N23" s="45">
        <v>0</v>
      </c>
      <c r="O23" s="44">
        <v>0</v>
      </c>
      <c r="P23" s="44">
        <f t="shared" si="5"/>
        <v>0</v>
      </c>
      <c r="Q23" s="45">
        <f t="shared" si="6"/>
        <v>0</v>
      </c>
      <c r="R23" s="45">
        <v>0</v>
      </c>
      <c r="S23" s="44">
        <v>0</v>
      </c>
      <c r="T23" s="45">
        <f t="shared" si="7"/>
        <v>0</v>
      </c>
      <c r="U23" s="45">
        <v>0</v>
      </c>
      <c r="V23" s="44">
        <v>0</v>
      </c>
      <c r="W23" s="45">
        <f t="shared" si="8"/>
        <v>0</v>
      </c>
      <c r="X23" s="45">
        <v>0</v>
      </c>
      <c r="Y23" s="44">
        <v>0</v>
      </c>
    </row>
    <row r="24" spans="1:25" ht="18" customHeight="1">
      <c r="A24" s="41"/>
      <c r="B24" s="41"/>
      <c r="C24" s="41"/>
      <c r="D24" s="42" t="s">
        <v>203</v>
      </c>
      <c r="E24" s="43">
        <f t="shared" si="0"/>
        <v>5076</v>
      </c>
      <c r="F24" s="44">
        <f t="shared" si="1"/>
        <v>5076</v>
      </c>
      <c r="G24" s="45">
        <f t="shared" si="2"/>
        <v>5076</v>
      </c>
      <c r="H24" s="45">
        <v>0</v>
      </c>
      <c r="I24" s="44">
        <v>5076</v>
      </c>
      <c r="J24" s="45">
        <f t="shared" si="3"/>
        <v>0</v>
      </c>
      <c r="K24" s="45">
        <v>0</v>
      </c>
      <c r="L24" s="44">
        <v>0</v>
      </c>
      <c r="M24" s="45">
        <f t="shared" si="4"/>
        <v>0</v>
      </c>
      <c r="N24" s="45">
        <v>0</v>
      </c>
      <c r="O24" s="44">
        <v>0</v>
      </c>
      <c r="P24" s="44">
        <f t="shared" si="5"/>
        <v>0</v>
      </c>
      <c r="Q24" s="45">
        <f t="shared" si="6"/>
        <v>0</v>
      </c>
      <c r="R24" s="45">
        <v>0</v>
      </c>
      <c r="S24" s="44">
        <v>0</v>
      </c>
      <c r="T24" s="45">
        <f t="shared" si="7"/>
        <v>0</v>
      </c>
      <c r="U24" s="45">
        <v>0</v>
      </c>
      <c r="V24" s="44">
        <v>0</v>
      </c>
      <c r="W24" s="45">
        <f t="shared" si="8"/>
        <v>0</v>
      </c>
      <c r="X24" s="45">
        <v>0</v>
      </c>
      <c r="Y24" s="44">
        <v>0</v>
      </c>
    </row>
    <row r="25" spans="1:25" ht="18" customHeight="1">
      <c r="A25" s="41" t="s">
        <v>204</v>
      </c>
      <c r="B25" s="41" t="s">
        <v>205</v>
      </c>
      <c r="C25" s="41" t="s">
        <v>60</v>
      </c>
      <c r="D25" s="42" t="s">
        <v>206</v>
      </c>
      <c r="E25" s="43">
        <f t="shared" si="0"/>
        <v>5076</v>
      </c>
      <c r="F25" s="44">
        <f t="shared" si="1"/>
        <v>5076</v>
      </c>
      <c r="G25" s="45">
        <f t="shared" si="2"/>
        <v>5076</v>
      </c>
      <c r="H25" s="45">
        <v>0</v>
      </c>
      <c r="I25" s="44">
        <v>5076</v>
      </c>
      <c r="J25" s="45">
        <f t="shared" si="3"/>
        <v>0</v>
      </c>
      <c r="K25" s="45">
        <v>0</v>
      </c>
      <c r="L25" s="44">
        <v>0</v>
      </c>
      <c r="M25" s="45">
        <f t="shared" si="4"/>
        <v>0</v>
      </c>
      <c r="N25" s="45">
        <v>0</v>
      </c>
      <c r="O25" s="44">
        <v>0</v>
      </c>
      <c r="P25" s="44">
        <f t="shared" si="5"/>
        <v>0</v>
      </c>
      <c r="Q25" s="45">
        <f t="shared" si="6"/>
        <v>0</v>
      </c>
      <c r="R25" s="45">
        <v>0</v>
      </c>
      <c r="S25" s="44">
        <v>0</v>
      </c>
      <c r="T25" s="45">
        <f t="shared" si="7"/>
        <v>0</v>
      </c>
      <c r="U25" s="45">
        <v>0</v>
      </c>
      <c r="V25" s="44">
        <v>0</v>
      </c>
      <c r="W25" s="45">
        <f t="shared" si="8"/>
        <v>0</v>
      </c>
      <c r="X25" s="45">
        <v>0</v>
      </c>
      <c r="Y25" s="44">
        <v>0</v>
      </c>
    </row>
    <row r="26" spans="1:25" ht="18" customHeight="1">
      <c r="A26" s="41"/>
      <c r="B26" s="41"/>
      <c r="C26" s="41"/>
      <c r="D26" s="42" t="s">
        <v>207</v>
      </c>
      <c r="E26" s="43">
        <f t="shared" si="0"/>
        <v>66584</v>
      </c>
      <c r="F26" s="44">
        <f t="shared" si="1"/>
        <v>66584</v>
      </c>
      <c r="G26" s="45">
        <f t="shared" si="2"/>
        <v>66584</v>
      </c>
      <c r="H26" s="45">
        <v>66212</v>
      </c>
      <c r="I26" s="44">
        <v>372</v>
      </c>
      <c r="J26" s="45">
        <f t="shared" si="3"/>
        <v>0</v>
      </c>
      <c r="K26" s="45">
        <v>0</v>
      </c>
      <c r="L26" s="44">
        <v>0</v>
      </c>
      <c r="M26" s="45">
        <f t="shared" si="4"/>
        <v>0</v>
      </c>
      <c r="N26" s="45">
        <v>0</v>
      </c>
      <c r="O26" s="44">
        <v>0</v>
      </c>
      <c r="P26" s="44">
        <f t="shared" si="5"/>
        <v>0</v>
      </c>
      <c r="Q26" s="45">
        <f t="shared" si="6"/>
        <v>0</v>
      </c>
      <c r="R26" s="45">
        <v>0</v>
      </c>
      <c r="S26" s="44">
        <v>0</v>
      </c>
      <c r="T26" s="45">
        <f t="shared" si="7"/>
        <v>0</v>
      </c>
      <c r="U26" s="45">
        <v>0</v>
      </c>
      <c r="V26" s="44">
        <v>0</v>
      </c>
      <c r="W26" s="45">
        <f t="shared" si="8"/>
        <v>0</v>
      </c>
      <c r="X26" s="45">
        <v>0</v>
      </c>
      <c r="Y26" s="44">
        <v>0</v>
      </c>
    </row>
    <row r="27" spans="1:25" ht="18" customHeight="1">
      <c r="A27" s="41"/>
      <c r="B27" s="41"/>
      <c r="C27" s="41"/>
      <c r="D27" s="42" t="s">
        <v>208</v>
      </c>
      <c r="E27" s="43">
        <f t="shared" si="0"/>
        <v>64558</v>
      </c>
      <c r="F27" s="44">
        <f t="shared" si="1"/>
        <v>64558</v>
      </c>
      <c r="G27" s="45">
        <f t="shared" si="2"/>
        <v>64558</v>
      </c>
      <c r="H27" s="45">
        <v>64558</v>
      </c>
      <c r="I27" s="44">
        <v>0</v>
      </c>
      <c r="J27" s="45">
        <f t="shared" si="3"/>
        <v>0</v>
      </c>
      <c r="K27" s="45">
        <v>0</v>
      </c>
      <c r="L27" s="44">
        <v>0</v>
      </c>
      <c r="M27" s="45">
        <f t="shared" si="4"/>
        <v>0</v>
      </c>
      <c r="N27" s="45">
        <v>0</v>
      </c>
      <c r="O27" s="44">
        <v>0</v>
      </c>
      <c r="P27" s="44">
        <f t="shared" si="5"/>
        <v>0</v>
      </c>
      <c r="Q27" s="45">
        <f t="shared" si="6"/>
        <v>0</v>
      </c>
      <c r="R27" s="45">
        <v>0</v>
      </c>
      <c r="S27" s="44">
        <v>0</v>
      </c>
      <c r="T27" s="45">
        <f t="shared" si="7"/>
        <v>0</v>
      </c>
      <c r="U27" s="45">
        <v>0</v>
      </c>
      <c r="V27" s="44">
        <v>0</v>
      </c>
      <c r="W27" s="45">
        <f t="shared" si="8"/>
        <v>0</v>
      </c>
      <c r="X27" s="45">
        <v>0</v>
      </c>
      <c r="Y27" s="44">
        <v>0</v>
      </c>
    </row>
    <row r="28" spans="1:25" ht="18" customHeight="1">
      <c r="A28" s="41" t="s">
        <v>209</v>
      </c>
      <c r="B28" s="41" t="s">
        <v>210</v>
      </c>
      <c r="C28" s="41" t="s">
        <v>71</v>
      </c>
      <c r="D28" s="42" t="s">
        <v>211</v>
      </c>
      <c r="E28" s="43">
        <f t="shared" si="0"/>
        <v>53261</v>
      </c>
      <c r="F28" s="44">
        <f t="shared" si="1"/>
        <v>53261</v>
      </c>
      <c r="G28" s="45">
        <f t="shared" si="2"/>
        <v>53261</v>
      </c>
      <c r="H28" s="45">
        <v>53261</v>
      </c>
      <c r="I28" s="44">
        <v>0</v>
      </c>
      <c r="J28" s="45">
        <f t="shared" si="3"/>
        <v>0</v>
      </c>
      <c r="K28" s="45">
        <v>0</v>
      </c>
      <c r="L28" s="44">
        <v>0</v>
      </c>
      <c r="M28" s="45">
        <f t="shared" si="4"/>
        <v>0</v>
      </c>
      <c r="N28" s="45">
        <v>0</v>
      </c>
      <c r="O28" s="44">
        <v>0</v>
      </c>
      <c r="P28" s="44">
        <f t="shared" si="5"/>
        <v>0</v>
      </c>
      <c r="Q28" s="45">
        <f t="shared" si="6"/>
        <v>0</v>
      </c>
      <c r="R28" s="45">
        <v>0</v>
      </c>
      <c r="S28" s="44">
        <v>0</v>
      </c>
      <c r="T28" s="45">
        <f t="shared" si="7"/>
        <v>0</v>
      </c>
      <c r="U28" s="45">
        <v>0</v>
      </c>
      <c r="V28" s="44">
        <v>0</v>
      </c>
      <c r="W28" s="45">
        <f t="shared" si="8"/>
        <v>0</v>
      </c>
      <c r="X28" s="45">
        <v>0</v>
      </c>
      <c r="Y28" s="44">
        <v>0</v>
      </c>
    </row>
    <row r="29" spans="1:25" ht="18" customHeight="1">
      <c r="A29" s="41" t="s">
        <v>209</v>
      </c>
      <c r="B29" s="41" t="s">
        <v>212</v>
      </c>
      <c r="C29" s="41" t="s">
        <v>71</v>
      </c>
      <c r="D29" s="42" t="s">
        <v>213</v>
      </c>
      <c r="E29" s="43">
        <f t="shared" si="0"/>
        <v>11297</v>
      </c>
      <c r="F29" s="44">
        <f t="shared" si="1"/>
        <v>11297</v>
      </c>
      <c r="G29" s="45">
        <f t="shared" si="2"/>
        <v>11297</v>
      </c>
      <c r="H29" s="45">
        <v>11297</v>
      </c>
      <c r="I29" s="44">
        <v>0</v>
      </c>
      <c r="J29" s="45">
        <f t="shared" si="3"/>
        <v>0</v>
      </c>
      <c r="K29" s="45">
        <v>0</v>
      </c>
      <c r="L29" s="44">
        <v>0</v>
      </c>
      <c r="M29" s="45">
        <f t="shared" si="4"/>
        <v>0</v>
      </c>
      <c r="N29" s="45">
        <v>0</v>
      </c>
      <c r="O29" s="44">
        <v>0</v>
      </c>
      <c r="P29" s="44">
        <f t="shared" si="5"/>
        <v>0</v>
      </c>
      <c r="Q29" s="45">
        <f t="shared" si="6"/>
        <v>0</v>
      </c>
      <c r="R29" s="45">
        <v>0</v>
      </c>
      <c r="S29" s="44">
        <v>0</v>
      </c>
      <c r="T29" s="45">
        <f t="shared" si="7"/>
        <v>0</v>
      </c>
      <c r="U29" s="45">
        <v>0</v>
      </c>
      <c r="V29" s="44">
        <v>0</v>
      </c>
      <c r="W29" s="45">
        <f t="shared" si="8"/>
        <v>0</v>
      </c>
      <c r="X29" s="45">
        <v>0</v>
      </c>
      <c r="Y29" s="44">
        <v>0</v>
      </c>
    </row>
    <row r="30" spans="1:25" ht="18" customHeight="1">
      <c r="A30" s="41"/>
      <c r="B30" s="41"/>
      <c r="C30" s="41"/>
      <c r="D30" s="42" t="s">
        <v>197</v>
      </c>
      <c r="E30" s="43">
        <f t="shared" si="0"/>
        <v>1654</v>
      </c>
      <c r="F30" s="44">
        <f t="shared" si="1"/>
        <v>1654</v>
      </c>
      <c r="G30" s="45">
        <f t="shared" si="2"/>
        <v>1654</v>
      </c>
      <c r="H30" s="45">
        <v>1654</v>
      </c>
      <c r="I30" s="44">
        <v>0</v>
      </c>
      <c r="J30" s="45">
        <f t="shared" si="3"/>
        <v>0</v>
      </c>
      <c r="K30" s="45">
        <v>0</v>
      </c>
      <c r="L30" s="44">
        <v>0</v>
      </c>
      <c r="M30" s="45">
        <f t="shared" si="4"/>
        <v>0</v>
      </c>
      <c r="N30" s="45">
        <v>0</v>
      </c>
      <c r="O30" s="44">
        <v>0</v>
      </c>
      <c r="P30" s="44">
        <f t="shared" si="5"/>
        <v>0</v>
      </c>
      <c r="Q30" s="45">
        <f t="shared" si="6"/>
        <v>0</v>
      </c>
      <c r="R30" s="45">
        <v>0</v>
      </c>
      <c r="S30" s="44">
        <v>0</v>
      </c>
      <c r="T30" s="45">
        <f t="shared" si="7"/>
        <v>0</v>
      </c>
      <c r="U30" s="45">
        <v>0</v>
      </c>
      <c r="V30" s="44">
        <v>0</v>
      </c>
      <c r="W30" s="45">
        <f t="shared" si="8"/>
        <v>0</v>
      </c>
      <c r="X30" s="45">
        <v>0</v>
      </c>
      <c r="Y30" s="44">
        <v>0</v>
      </c>
    </row>
    <row r="31" spans="1:25" ht="18" customHeight="1">
      <c r="A31" s="41" t="s">
        <v>198</v>
      </c>
      <c r="B31" s="41" t="s">
        <v>199</v>
      </c>
      <c r="C31" s="41" t="s">
        <v>71</v>
      </c>
      <c r="D31" s="42" t="s">
        <v>200</v>
      </c>
      <c r="E31" s="43">
        <f t="shared" si="0"/>
        <v>1654</v>
      </c>
      <c r="F31" s="44">
        <f t="shared" si="1"/>
        <v>1654</v>
      </c>
      <c r="G31" s="45">
        <f t="shared" si="2"/>
        <v>1654</v>
      </c>
      <c r="H31" s="45">
        <v>1654</v>
      </c>
      <c r="I31" s="44">
        <v>0</v>
      </c>
      <c r="J31" s="45">
        <f t="shared" si="3"/>
        <v>0</v>
      </c>
      <c r="K31" s="45">
        <v>0</v>
      </c>
      <c r="L31" s="44">
        <v>0</v>
      </c>
      <c r="M31" s="45">
        <f t="shared" si="4"/>
        <v>0</v>
      </c>
      <c r="N31" s="45">
        <v>0</v>
      </c>
      <c r="O31" s="44">
        <v>0</v>
      </c>
      <c r="P31" s="44">
        <f t="shared" si="5"/>
        <v>0</v>
      </c>
      <c r="Q31" s="45">
        <f t="shared" si="6"/>
        <v>0</v>
      </c>
      <c r="R31" s="45">
        <v>0</v>
      </c>
      <c r="S31" s="44">
        <v>0</v>
      </c>
      <c r="T31" s="45">
        <f t="shared" si="7"/>
        <v>0</v>
      </c>
      <c r="U31" s="45">
        <v>0</v>
      </c>
      <c r="V31" s="44">
        <v>0</v>
      </c>
      <c r="W31" s="45">
        <f t="shared" si="8"/>
        <v>0</v>
      </c>
      <c r="X31" s="45">
        <v>0</v>
      </c>
      <c r="Y31" s="44">
        <v>0</v>
      </c>
    </row>
    <row r="32" spans="1:25" ht="18" customHeight="1">
      <c r="A32" s="41"/>
      <c r="B32" s="41"/>
      <c r="C32" s="41"/>
      <c r="D32" s="42" t="s">
        <v>203</v>
      </c>
      <c r="E32" s="43">
        <f t="shared" si="0"/>
        <v>372</v>
      </c>
      <c r="F32" s="44">
        <f t="shared" si="1"/>
        <v>372</v>
      </c>
      <c r="G32" s="45">
        <f t="shared" si="2"/>
        <v>372</v>
      </c>
      <c r="H32" s="45">
        <v>0</v>
      </c>
      <c r="I32" s="44">
        <v>372</v>
      </c>
      <c r="J32" s="45">
        <f t="shared" si="3"/>
        <v>0</v>
      </c>
      <c r="K32" s="45">
        <v>0</v>
      </c>
      <c r="L32" s="44">
        <v>0</v>
      </c>
      <c r="M32" s="45">
        <f t="shared" si="4"/>
        <v>0</v>
      </c>
      <c r="N32" s="45">
        <v>0</v>
      </c>
      <c r="O32" s="44">
        <v>0</v>
      </c>
      <c r="P32" s="44">
        <f t="shared" si="5"/>
        <v>0</v>
      </c>
      <c r="Q32" s="45">
        <f t="shared" si="6"/>
        <v>0</v>
      </c>
      <c r="R32" s="45">
        <v>0</v>
      </c>
      <c r="S32" s="44">
        <v>0</v>
      </c>
      <c r="T32" s="45">
        <f t="shared" si="7"/>
        <v>0</v>
      </c>
      <c r="U32" s="45">
        <v>0</v>
      </c>
      <c r="V32" s="44">
        <v>0</v>
      </c>
      <c r="W32" s="45">
        <f t="shared" si="8"/>
        <v>0</v>
      </c>
      <c r="X32" s="45">
        <v>0</v>
      </c>
      <c r="Y32" s="44">
        <v>0</v>
      </c>
    </row>
    <row r="33" spans="1:25" ht="18" customHeight="1">
      <c r="A33" s="41" t="s">
        <v>204</v>
      </c>
      <c r="B33" s="41" t="s">
        <v>205</v>
      </c>
      <c r="C33" s="41" t="s">
        <v>71</v>
      </c>
      <c r="D33" s="42" t="s">
        <v>206</v>
      </c>
      <c r="E33" s="43">
        <f t="shared" si="0"/>
        <v>372</v>
      </c>
      <c r="F33" s="44">
        <f t="shared" si="1"/>
        <v>372</v>
      </c>
      <c r="G33" s="45">
        <f t="shared" si="2"/>
        <v>372</v>
      </c>
      <c r="H33" s="45">
        <v>0</v>
      </c>
      <c r="I33" s="44">
        <v>372</v>
      </c>
      <c r="J33" s="45">
        <f t="shared" si="3"/>
        <v>0</v>
      </c>
      <c r="K33" s="45">
        <v>0</v>
      </c>
      <c r="L33" s="44">
        <v>0</v>
      </c>
      <c r="M33" s="45">
        <f t="shared" si="4"/>
        <v>0</v>
      </c>
      <c r="N33" s="45">
        <v>0</v>
      </c>
      <c r="O33" s="44">
        <v>0</v>
      </c>
      <c r="P33" s="44">
        <f t="shared" si="5"/>
        <v>0</v>
      </c>
      <c r="Q33" s="45">
        <f t="shared" si="6"/>
        <v>0</v>
      </c>
      <c r="R33" s="45">
        <v>0</v>
      </c>
      <c r="S33" s="44">
        <v>0</v>
      </c>
      <c r="T33" s="45">
        <f t="shared" si="7"/>
        <v>0</v>
      </c>
      <c r="U33" s="45">
        <v>0</v>
      </c>
      <c r="V33" s="44">
        <v>0</v>
      </c>
      <c r="W33" s="45">
        <f t="shared" si="8"/>
        <v>0</v>
      </c>
      <c r="X33" s="45">
        <v>0</v>
      </c>
      <c r="Y33" s="44">
        <v>0</v>
      </c>
    </row>
    <row r="34" spans="1:25" ht="18" customHeight="1">
      <c r="A34" s="41"/>
      <c r="B34" s="41"/>
      <c r="C34" s="41"/>
      <c r="D34" s="42" t="s">
        <v>214</v>
      </c>
      <c r="E34" s="43">
        <f t="shared" si="0"/>
        <v>31700</v>
      </c>
      <c r="F34" s="44">
        <f t="shared" si="1"/>
        <v>31700</v>
      </c>
      <c r="G34" s="45">
        <f t="shared" si="2"/>
        <v>31700</v>
      </c>
      <c r="H34" s="45">
        <v>31431</v>
      </c>
      <c r="I34" s="44">
        <v>269</v>
      </c>
      <c r="J34" s="45">
        <f t="shared" si="3"/>
        <v>0</v>
      </c>
      <c r="K34" s="45">
        <v>0</v>
      </c>
      <c r="L34" s="44">
        <v>0</v>
      </c>
      <c r="M34" s="45">
        <f t="shared" si="4"/>
        <v>0</v>
      </c>
      <c r="N34" s="45">
        <v>0</v>
      </c>
      <c r="O34" s="44">
        <v>0</v>
      </c>
      <c r="P34" s="44">
        <f t="shared" si="5"/>
        <v>0</v>
      </c>
      <c r="Q34" s="45">
        <f t="shared" si="6"/>
        <v>0</v>
      </c>
      <c r="R34" s="45">
        <v>0</v>
      </c>
      <c r="S34" s="44">
        <v>0</v>
      </c>
      <c r="T34" s="45">
        <f t="shared" si="7"/>
        <v>0</v>
      </c>
      <c r="U34" s="45">
        <v>0</v>
      </c>
      <c r="V34" s="44">
        <v>0</v>
      </c>
      <c r="W34" s="45">
        <f t="shared" si="8"/>
        <v>0</v>
      </c>
      <c r="X34" s="45">
        <v>0</v>
      </c>
      <c r="Y34" s="44">
        <v>0</v>
      </c>
    </row>
    <row r="35" spans="1:25" ht="18" customHeight="1">
      <c r="A35" s="41"/>
      <c r="B35" s="41"/>
      <c r="C35" s="41"/>
      <c r="D35" s="42" t="s">
        <v>208</v>
      </c>
      <c r="E35" s="43">
        <f t="shared" si="0"/>
        <v>30177</v>
      </c>
      <c r="F35" s="44">
        <f t="shared" si="1"/>
        <v>30177</v>
      </c>
      <c r="G35" s="45">
        <f t="shared" si="2"/>
        <v>30177</v>
      </c>
      <c r="H35" s="45">
        <v>30177</v>
      </c>
      <c r="I35" s="44">
        <v>0</v>
      </c>
      <c r="J35" s="45">
        <f t="shared" si="3"/>
        <v>0</v>
      </c>
      <c r="K35" s="45">
        <v>0</v>
      </c>
      <c r="L35" s="44">
        <v>0</v>
      </c>
      <c r="M35" s="45">
        <f t="shared" si="4"/>
        <v>0</v>
      </c>
      <c r="N35" s="45">
        <v>0</v>
      </c>
      <c r="O35" s="44">
        <v>0</v>
      </c>
      <c r="P35" s="44">
        <f t="shared" si="5"/>
        <v>0</v>
      </c>
      <c r="Q35" s="45">
        <f t="shared" si="6"/>
        <v>0</v>
      </c>
      <c r="R35" s="45">
        <v>0</v>
      </c>
      <c r="S35" s="44">
        <v>0</v>
      </c>
      <c r="T35" s="45">
        <f t="shared" si="7"/>
        <v>0</v>
      </c>
      <c r="U35" s="45">
        <v>0</v>
      </c>
      <c r="V35" s="44">
        <v>0</v>
      </c>
      <c r="W35" s="45">
        <f t="shared" si="8"/>
        <v>0</v>
      </c>
      <c r="X35" s="45">
        <v>0</v>
      </c>
      <c r="Y35" s="44">
        <v>0</v>
      </c>
    </row>
    <row r="36" spans="1:25" ht="18" customHeight="1">
      <c r="A36" s="41" t="s">
        <v>209</v>
      </c>
      <c r="B36" s="41" t="s">
        <v>210</v>
      </c>
      <c r="C36" s="41" t="s">
        <v>79</v>
      </c>
      <c r="D36" s="42" t="s">
        <v>211</v>
      </c>
      <c r="E36" s="43">
        <f t="shared" si="0"/>
        <v>24667</v>
      </c>
      <c r="F36" s="44">
        <f t="shared" si="1"/>
        <v>24667</v>
      </c>
      <c r="G36" s="45">
        <f t="shared" si="2"/>
        <v>24667</v>
      </c>
      <c r="H36" s="45">
        <v>24667</v>
      </c>
      <c r="I36" s="44">
        <v>0</v>
      </c>
      <c r="J36" s="45">
        <f t="shared" si="3"/>
        <v>0</v>
      </c>
      <c r="K36" s="45">
        <v>0</v>
      </c>
      <c r="L36" s="44">
        <v>0</v>
      </c>
      <c r="M36" s="45">
        <f t="shared" si="4"/>
        <v>0</v>
      </c>
      <c r="N36" s="45">
        <v>0</v>
      </c>
      <c r="O36" s="44">
        <v>0</v>
      </c>
      <c r="P36" s="44">
        <f t="shared" si="5"/>
        <v>0</v>
      </c>
      <c r="Q36" s="45">
        <f t="shared" si="6"/>
        <v>0</v>
      </c>
      <c r="R36" s="45">
        <v>0</v>
      </c>
      <c r="S36" s="44">
        <v>0</v>
      </c>
      <c r="T36" s="45">
        <f t="shared" si="7"/>
        <v>0</v>
      </c>
      <c r="U36" s="45">
        <v>0</v>
      </c>
      <c r="V36" s="44">
        <v>0</v>
      </c>
      <c r="W36" s="45">
        <f t="shared" si="8"/>
        <v>0</v>
      </c>
      <c r="X36" s="45">
        <v>0</v>
      </c>
      <c r="Y36" s="44">
        <v>0</v>
      </c>
    </row>
    <row r="37" spans="1:25" ht="18" customHeight="1">
      <c r="A37" s="41" t="s">
        <v>209</v>
      </c>
      <c r="B37" s="41" t="s">
        <v>212</v>
      </c>
      <c r="C37" s="41" t="s">
        <v>79</v>
      </c>
      <c r="D37" s="42" t="s">
        <v>213</v>
      </c>
      <c r="E37" s="43">
        <f t="shared" si="0"/>
        <v>5510</v>
      </c>
      <c r="F37" s="44">
        <f t="shared" si="1"/>
        <v>5510</v>
      </c>
      <c r="G37" s="45">
        <f t="shared" si="2"/>
        <v>5510</v>
      </c>
      <c r="H37" s="45">
        <v>5510</v>
      </c>
      <c r="I37" s="44">
        <v>0</v>
      </c>
      <c r="J37" s="45">
        <f t="shared" si="3"/>
        <v>0</v>
      </c>
      <c r="K37" s="45">
        <v>0</v>
      </c>
      <c r="L37" s="44">
        <v>0</v>
      </c>
      <c r="M37" s="45">
        <f t="shared" si="4"/>
        <v>0</v>
      </c>
      <c r="N37" s="45">
        <v>0</v>
      </c>
      <c r="O37" s="44">
        <v>0</v>
      </c>
      <c r="P37" s="44">
        <f t="shared" si="5"/>
        <v>0</v>
      </c>
      <c r="Q37" s="45">
        <f t="shared" si="6"/>
        <v>0</v>
      </c>
      <c r="R37" s="45">
        <v>0</v>
      </c>
      <c r="S37" s="44">
        <v>0</v>
      </c>
      <c r="T37" s="45">
        <f t="shared" si="7"/>
        <v>0</v>
      </c>
      <c r="U37" s="45">
        <v>0</v>
      </c>
      <c r="V37" s="44">
        <v>0</v>
      </c>
      <c r="W37" s="45">
        <f t="shared" si="8"/>
        <v>0</v>
      </c>
      <c r="X37" s="45">
        <v>0</v>
      </c>
      <c r="Y37" s="44">
        <v>0</v>
      </c>
    </row>
    <row r="38" spans="1:25" ht="18" customHeight="1">
      <c r="A38" s="41"/>
      <c r="B38" s="41"/>
      <c r="C38" s="41"/>
      <c r="D38" s="42" t="s">
        <v>197</v>
      </c>
      <c r="E38" s="43">
        <f t="shared" si="0"/>
        <v>1254</v>
      </c>
      <c r="F38" s="44">
        <f t="shared" si="1"/>
        <v>1254</v>
      </c>
      <c r="G38" s="45">
        <f t="shared" si="2"/>
        <v>1254</v>
      </c>
      <c r="H38" s="45">
        <v>1254</v>
      </c>
      <c r="I38" s="44">
        <v>0</v>
      </c>
      <c r="J38" s="45">
        <f t="shared" si="3"/>
        <v>0</v>
      </c>
      <c r="K38" s="45">
        <v>0</v>
      </c>
      <c r="L38" s="44">
        <v>0</v>
      </c>
      <c r="M38" s="45">
        <f t="shared" si="4"/>
        <v>0</v>
      </c>
      <c r="N38" s="45">
        <v>0</v>
      </c>
      <c r="O38" s="44">
        <v>0</v>
      </c>
      <c r="P38" s="44">
        <f t="shared" si="5"/>
        <v>0</v>
      </c>
      <c r="Q38" s="45">
        <f t="shared" si="6"/>
        <v>0</v>
      </c>
      <c r="R38" s="45">
        <v>0</v>
      </c>
      <c r="S38" s="44">
        <v>0</v>
      </c>
      <c r="T38" s="45">
        <f t="shared" si="7"/>
        <v>0</v>
      </c>
      <c r="U38" s="45">
        <v>0</v>
      </c>
      <c r="V38" s="44">
        <v>0</v>
      </c>
      <c r="W38" s="45">
        <f t="shared" si="8"/>
        <v>0</v>
      </c>
      <c r="X38" s="45">
        <v>0</v>
      </c>
      <c r="Y38" s="44">
        <v>0</v>
      </c>
    </row>
    <row r="39" spans="1:25" ht="18" customHeight="1">
      <c r="A39" s="41" t="s">
        <v>198</v>
      </c>
      <c r="B39" s="41" t="s">
        <v>199</v>
      </c>
      <c r="C39" s="41" t="s">
        <v>79</v>
      </c>
      <c r="D39" s="42" t="s">
        <v>200</v>
      </c>
      <c r="E39" s="43">
        <f t="shared" si="0"/>
        <v>1254</v>
      </c>
      <c r="F39" s="44">
        <f t="shared" si="1"/>
        <v>1254</v>
      </c>
      <c r="G39" s="45">
        <f t="shared" si="2"/>
        <v>1254</v>
      </c>
      <c r="H39" s="45">
        <v>1254</v>
      </c>
      <c r="I39" s="44">
        <v>0</v>
      </c>
      <c r="J39" s="45">
        <f t="shared" si="3"/>
        <v>0</v>
      </c>
      <c r="K39" s="45">
        <v>0</v>
      </c>
      <c r="L39" s="44">
        <v>0</v>
      </c>
      <c r="M39" s="45">
        <f t="shared" si="4"/>
        <v>0</v>
      </c>
      <c r="N39" s="45">
        <v>0</v>
      </c>
      <c r="O39" s="44">
        <v>0</v>
      </c>
      <c r="P39" s="44">
        <f t="shared" si="5"/>
        <v>0</v>
      </c>
      <c r="Q39" s="45">
        <f t="shared" si="6"/>
        <v>0</v>
      </c>
      <c r="R39" s="45">
        <v>0</v>
      </c>
      <c r="S39" s="44">
        <v>0</v>
      </c>
      <c r="T39" s="45">
        <f t="shared" si="7"/>
        <v>0</v>
      </c>
      <c r="U39" s="45">
        <v>0</v>
      </c>
      <c r="V39" s="44">
        <v>0</v>
      </c>
      <c r="W39" s="45">
        <f t="shared" si="8"/>
        <v>0</v>
      </c>
      <c r="X39" s="45">
        <v>0</v>
      </c>
      <c r="Y39" s="44">
        <v>0</v>
      </c>
    </row>
    <row r="40" spans="1:25" ht="18" customHeight="1">
      <c r="A40" s="41"/>
      <c r="B40" s="41"/>
      <c r="C40" s="41"/>
      <c r="D40" s="42" t="s">
        <v>203</v>
      </c>
      <c r="E40" s="43">
        <f t="shared" si="0"/>
        <v>269</v>
      </c>
      <c r="F40" s="44">
        <f t="shared" si="1"/>
        <v>269</v>
      </c>
      <c r="G40" s="45">
        <f t="shared" si="2"/>
        <v>269</v>
      </c>
      <c r="H40" s="45">
        <v>0</v>
      </c>
      <c r="I40" s="44">
        <v>269</v>
      </c>
      <c r="J40" s="45">
        <f t="shared" si="3"/>
        <v>0</v>
      </c>
      <c r="K40" s="45">
        <v>0</v>
      </c>
      <c r="L40" s="44">
        <v>0</v>
      </c>
      <c r="M40" s="45">
        <f t="shared" si="4"/>
        <v>0</v>
      </c>
      <c r="N40" s="45">
        <v>0</v>
      </c>
      <c r="O40" s="44">
        <v>0</v>
      </c>
      <c r="P40" s="44">
        <f t="shared" si="5"/>
        <v>0</v>
      </c>
      <c r="Q40" s="45">
        <f t="shared" si="6"/>
        <v>0</v>
      </c>
      <c r="R40" s="45">
        <v>0</v>
      </c>
      <c r="S40" s="44">
        <v>0</v>
      </c>
      <c r="T40" s="45">
        <f t="shared" si="7"/>
        <v>0</v>
      </c>
      <c r="U40" s="45">
        <v>0</v>
      </c>
      <c r="V40" s="44">
        <v>0</v>
      </c>
      <c r="W40" s="45">
        <f t="shared" si="8"/>
        <v>0</v>
      </c>
      <c r="X40" s="45">
        <v>0</v>
      </c>
      <c r="Y40" s="44">
        <v>0</v>
      </c>
    </row>
    <row r="41" spans="1:25" ht="18" customHeight="1">
      <c r="A41" s="41" t="s">
        <v>204</v>
      </c>
      <c r="B41" s="41" t="s">
        <v>205</v>
      </c>
      <c r="C41" s="41" t="s">
        <v>79</v>
      </c>
      <c r="D41" s="42" t="s">
        <v>206</v>
      </c>
      <c r="E41" s="43">
        <f t="shared" si="0"/>
        <v>269</v>
      </c>
      <c r="F41" s="44">
        <f t="shared" si="1"/>
        <v>269</v>
      </c>
      <c r="G41" s="45">
        <f t="shared" si="2"/>
        <v>269</v>
      </c>
      <c r="H41" s="45">
        <v>0</v>
      </c>
      <c r="I41" s="44">
        <v>269</v>
      </c>
      <c r="J41" s="45">
        <f t="shared" si="3"/>
        <v>0</v>
      </c>
      <c r="K41" s="45">
        <v>0</v>
      </c>
      <c r="L41" s="44">
        <v>0</v>
      </c>
      <c r="M41" s="45">
        <f t="shared" si="4"/>
        <v>0</v>
      </c>
      <c r="N41" s="45">
        <v>0</v>
      </c>
      <c r="O41" s="44">
        <v>0</v>
      </c>
      <c r="P41" s="44">
        <f t="shared" si="5"/>
        <v>0</v>
      </c>
      <c r="Q41" s="45">
        <f t="shared" si="6"/>
        <v>0</v>
      </c>
      <c r="R41" s="45">
        <v>0</v>
      </c>
      <c r="S41" s="44">
        <v>0</v>
      </c>
      <c r="T41" s="45">
        <f t="shared" si="7"/>
        <v>0</v>
      </c>
      <c r="U41" s="45">
        <v>0</v>
      </c>
      <c r="V41" s="44">
        <v>0</v>
      </c>
      <c r="W41" s="45">
        <f t="shared" si="8"/>
        <v>0</v>
      </c>
      <c r="X41" s="45">
        <v>0</v>
      </c>
      <c r="Y41" s="44">
        <v>0</v>
      </c>
    </row>
  </sheetData>
  <sheetProtection/>
  <mergeCells count="15"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A4:D4"/>
    <mergeCell ref="F4:O4"/>
    <mergeCell ref="P4:Y4"/>
    <mergeCell ref="A5:B5"/>
    <mergeCell ref="G5:I5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5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K37" sqref="K37"/>
    </sheetView>
  </sheetViews>
  <sheetFormatPr defaultColWidth="9.33203125" defaultRowHeight="11.25"/>
  <sheetData>
    <row r="1" spans="1:8" ht="11.25">
      <c r="A1" s="200" t="s">
        <v>305</v>
      </c>
      <c r="B1" s="1"/>
      <c r="C1" s="1"/>
      <c r="D1" s="1"/>
      <c r="E1" s="1"/>
      <c r="F1" s="1"/>
      <c r="G1" s="1"/>
      <c r="H1" s="2"/>
    </row>
    <row r="2" spans="1:8" ht="22.5">
      <c r="A2" s="176" t="s">
        <v>215</v>
      </c>
      <c r="B2" s="176"/>
      <c r="C2" s="176"/>
      <c r="D2" s="176"/>
      <c r="E2" s="176"/>
      <c r="F2" s="176"/>
      <c r="G2" s="176"/>
      <c r="H2" s="176"/>
    </row>
    <row r="3" spans="1:8" ht="12">
      <c r="A3" s="3"/>
      <c r="B3" s="3"/>
      <c r="C3" s="3"/>
      <c r="D3" s="3"/>
      <c r="E3" s="3"/>
      <c r="F3" s="4"/>
      <c r="G3" s="4"/>
      <c r="H3" s="5" t="s">
        <v>3</v>
      </c>
    </row>
    <row r="4" spans="1:8" ht="11.25">
      <c r="A4" s="6" t="s">
        <v>35</v>
      </c>
      <c r="B4" s="6"/>
      <c r="C4" s="6"/>
      <c r="D4" s="7"/>
      <c r="E4" s="8"/>
      <c r="F4" s="177" t="s">
        <v>216</v>
      </c>
      <c r="G4" s="177"/>
      <c r="H4" s="177"/>
    </row>
    <row r="5" spans="1:8" ht="11.25">
      <c r="A5" s="9" t="s">
        <v>39</v>
      </c>
      <c r="B5" s="10"/>
      <c r="C5" s="11"/>
      <c r="D5" s="178" t="s">
        <v>40</v>
      </c>
      <c r="E5" s="180" t="s">
        <v>99</v>
      </c>
      <c r="F5" s="156" t="s">
        <v>42</v>
      </c>
      <c r="G5" s="156" t="s">
        <v>84</v>
      </c>
      <c r="H5" s="177" t="s">
        <v>101</v>
      </c>
    </row>
    <row r="6" spans="1:8" ht="11.25">
      <c r="A6" s="12" t="s">
        <v>49</v>
      </c>
      <c r="B6" s="13" t="s">
        <v>50</v>
      </c>
      <c r="C6" s="14" t="s">
        <v>51</v>
      </c>
      <c r="D6" s="179"/>
      <c r="E6" s="170"/>
      <c r="F6" s="157"/>
      <c r="G6" s="157"/>
      <c r="H6" s="181"/>
    </row>
    <row r="7" spans="1:8" ht="11.25">
      <c r="A7" s="15"/>
      <c r="B7" s="15"/>
      <c r="C7" s="15"/>
      <c r="D7" s="15"/>
      <c r="E7" s="15" t="s">
        <v>42</v>
      </c>
      <c r="F7" s="16"/>
      <c r="G7" s="17"/>
      <c r="H7" s="1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14" sqref="F14"/>
    </sheetView>
  </sheetViews>
  <sheetFormatPr defaultColWidth="9.33203125" defaultRowHeight="11.25"/>
  <sheetData>
    <row r="1" spans="1:8" ht="12">
      <c r="A1" s="201" t="s">
        <v>304</v>
      </c>
      <c r="B1" s="18"/>
      <c r="C1" s="18"/>
      <c r="D1" s="18"/>
      <c r="E1" s="19"/>
      <c r="F1" s="18"/>
      <c r="G1" s="18"/>
      <c r="H1" s="20"/>
    </row>
    <row r="2" spans="1:8" ht="22.5">
      <c r="A2" s="176" t="s">
        <v>217</v>
      </c>
      <c r="B2" s="176"/>
      <c r="C2" s="176"/>
      <c r="D2" s="176"/>
      <c r="E2" s="176"/>
      <c r="F2" s="176"/>
      <c r="G2" s="176"/>
      <c r="H2" s="176"/>
    </row>
    <row r="3" spans="1:8" ht="12">
      <c r="A3" s="4" t="s">
        <v>218</v>
      </c>
      <c r="B3" s="21"/>
      <c r="C3" s="21"/>
      <c r="D3" s="21"/>
      <c r="E3" s="21"/>
      <c r="F3" s="21"/>
      <c r="G3" s="21"/>
      <c r="H3" s="5" t="s">
        <v>3</v>
      </c>
    </row>
    <row r="4" spans="1:8" ht="11.25">
      <c r="A4" s="180" t="s">
        <v>166</v>
      </c>
      <c r="B4" s="180" t="s">
        <v>167</v>
      </c>
      <c r="C4" s="177" t="s">
        <v>219</v>
      </c>
      <c r="D4" s="177"/>
      <c r="E4" s="177"/>
      <c r="F4" s="177"/>
      <c r="G4" s="177"/>
      <c r="H4" s="177"/>
    </row>
    <row r="5" spans="1:8" ht="11.25">
      <c r="A5" s="180"/>
      <c r="B5" s="180"/>
      <c r="C5" s="182" t="s">
        <v>42</v>
      </c>
      <c r="D5" s="169" t="s">
        <v>126</v>
      </c>
      <c r="E5" s="22" t="s">
        <v>170</v>
      </c>
      <c r="F5" s="23"/>
      <c r="G5" s="23"/>
      <c r="H5" s="184" t="s">
        <v>131</v>
      </c>
    </row>
    <row r="6" spans="1:8" ht="22.5">
      <c r="A6" s="170"/>
      <c r="B6" s="170"/>
      <c r="C6" s="183"/>
      <c r="D6" s="157"/>
      <c r="E6" s="24" t="s">
        <v>52</v>
      </c>
      <c r="F6" s="25" t="s">
        <v>171</v>
      </c>
      <c r="G6" s="26" t="s">
        <v>220</v>
      </c>
      <c r="H6" s="185"/>
    </row>
    <row r="7" spans="1:8" ht="11.25">
      <c r="A7" s="15"/>
      <c r="B7" s="27"/>
      <c r="C7" s="17"/>
      <c r="D7" s="28"/>
      <c r="E7" s="28"/>
      <c r="F7" s="28"/>
      <c r="G7" s="16"/>
      <c r="H7" s="2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15" sqref="F15"/>
    </sheetView>
  </sheetViews>
  <sheetFormatPr defaultColWidth="9.33203125" defaultRowHeight="11.25"/>
  <sheetData>
    <row r="1" spans="1:8" ht="11.25">
      <c r="A1" s="200" t="s">
        <v>303</v>
      </c>
      <c r="B1" s="1"/>
      <c r="C1" s="1"/>
      <c r="D1" s="1"/>
      <c r="E1" s="1"/>
      <c r="F1" s="1"/>
      <c r="G1" s="1"/>
      <c r="H1" s="2"/>
    </row>
    <row r="2" spans="1:8" ht="22.5">
      <c r="A2" s="176" t="s">
        <v>221</v>
      </c>
      <c r="B2" s="176"/>
      <c r="C2" s="176"/>
      <c r="D2" s="176"/>
      <c r="E2" s="176"/>
      <c r="F2" s="176"/>
      <c r="G2" s="176"/>
      <c r="H2" s="176"/>
    </row>
    <row r="3" spans="1:8" ht="12">
      <c r="A3" s="3" t="s">
        <v>218</v>
      </c>
      <c r="B3" s="3"/>
      <c r="C3" s="3"/>
      <c r="D3" s="3"/>
      <c r="E3" s="3"/>
      <c r="F3" s="4"/>
      <c r="G3" s="4"/>
      <c r="H3" s="5" t="s">
        <v>3</v>
      </c>
    </row>
    <row r="4" spans="1:8" ht="11.25">
      <c r="A4" s="6" t="s">
        <v>35</v>
      </c>
      <c r="B4" s="6"/>
      <c r="C4" s="6"/>
      <c r="D4" s="7"/>
      <c r="E4" s="8"/>
      <c r="F4" s="177" t="s">
        <v>222</v>
      </c>
      <c r="G4" s="177"/>
      <c r="H4" s="177"/>
    </row>
    <row r="5" spans="1:8" ht="11.25">
      <c r="A5" s="9" t="s">
        <v>39</v>
      </c>
      <c r="B5" s="10"/>
      <c r="C5" s="11"/>
      <c r="D5" s="178" t="s">
        <v>40</v>
      </c>
      <c r="E5" s="180" t="s">
        <v>99</v>
      </c>
      <c r="F5" s="156" t="s">
        <v>42</v>
      </c>
      <c r="G5" s="156" t="s">
        <v>84</v>
      </c>
      <c r="H5" s="177" t="s">
        <v>101</v>
      </c>
    </row>
    <row r="6" spans="1:8" ht="11.25">
      <c r="A6" s="12" t="s">
        <v>49</v>
      </c>
      <c r="B6" s="13" t="s">
        <v>50</v>
      </c>
      <c r="C6" s="14" t="s">
        <v>51</v>
      </c>
      <c r="D6" s="179"/>
      <c r="E6" s="170"/>
      <c r="F6" s="157"/>
      <c r="G6" s="157"/>
      <c r="H6" s="181"/>
    </row>
    <row r="7" spans="1:8" ht="11.25">
      <c r="A7" s="15"/>
      <c r="B7" s="15"/>
      <c r="C7" s="15"/>
      <c r="D7" s="15"/>
      <c r="E7" s="15"/>
      <c r="F7" s="16"/>
      <c r="G7" s="17"/>
      <c r="H7" s="1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1" width="41" style="78" customWidth="1"/>
    <col min="2" max="3" width="16.16015625" style="78" customWidth="1"/>
    <col min="4" max="4" width="13.16015625" style="78" customWidth="1"/>
    <col min="5" max="5" width="41" style="78" customWidth="1"/>
    <col min="6" max="7" width="16.16015625" style="78" customWidth="1"/>
    <col min="8" max="8" width="13.16015625" style="78" customWidth="1"/>
    <col min="9" max="254" width="9.16015625" style="78" customWidth="1"/>
  </cols>
  <sheetData>
    <row r="1" spans="1:8" ht="18" customHeight="1">
      <c r="A1" s="79" t="s">
        <v>0</v>
      </c>
      <c r="B1" s="80"/>
      <c r="C1" s="80"/>
      <c r="D1" s="80"/>
      <c r="E1" s="80"/>
      <c r="F1" s="80"/>
      <c r="G1" s="80"/>
      <c r="H1" s="20"/>
    </row>
    <row r="2" spans="1:8" ht="18" customHeight="1">
      <c r="A2" s="138" t="s">
        <v>1</v>
      </c>
      <c r="B2" s="138"/>
      <c r="C2" s="138"/>
      <c r="D2" s="138"/>
      <c r="E2" s="138"/>
      <c r="F2" s="138"/>
      <c r="G2" s="138"/>
      <c r="H2" s="138"/>
    </row>
    <row r="3" spans="1:8" ht="18" customHeight="1">
      <c r="A3" s="32" t="s">
        <v>2</v>
      </c>
      <c r="B3" s="81"/>
      <c r="C3" s="81"/>
      <c r="D3" s="81"/>
      <c r="E3" s="82"/>
      <c r="F3" s="82"/>
      <c r="G3" s="82"/>
      <c r="H3" s="20" t="s">
        <v>3</v>
      </c>
    </row>
    <row r="4" spans="1:8" ht="30" customHeight="1">
      <c r="A4" s="116" t="s">
        <v>4</v>
      </c>
      <c r="B4" s="117"/>
      <c r="C4" s="117"/>
      <c r="D4" s="117"/>
      <c r="E4" s="116" t="s">
        <v>5</v>
      </c>
      <c r="F4" s="117"/>
      <c r="G4" s="117"/>
      <c r="H4" s="118"/>
    </row>
    <row r="5" spans="1:8" ht="30" customHeight="1">
      <c r="A5" s="119" t="s">
        <v>6</v>
      </c>
      <c r="B5" s="65" t="s">
        <v>7</v>
      </c>
      <c r="C5" s="65" t="s">
        <v>8</v>
      </c>
      <c r="D5" s="120" t="s">
        <v>9</v>
      </c>
      <c r="E5" s="119" t="s">
        <v>6</v>
      </c>
      <c r="F5" s="65" t="s">
        <v>7</v>
      </c>
      <c r="G5" s="65" t="s">
        <v>8</v>
      </c>
      <c r="H5" s="121" t="s">
        <v>9</v>
      </c>
    </row>
    <row r="6" spans="1:8" ht="30" customHeight="1">
      <c r="A6" s="88" t="s">
        <v>10</v>
      </c>
      <c r="B6" s="89">
        <v>149291</v>
      </c>
      <c r="C6" s="44">
        <v>151908</v>
      </c>
      <c r="D6" s="90">
        <f aca="true" t="shared" si="0" ref="D6:D11">IF(AND(C6&lt;&gt;0,TYPE(C6)=1),(B6-C6)/C6*100,0)</f>
        <v>-1.722753245385365</v>
      </c>
      <c r="E6" s="91" t="s">
        <v>11</v>
      </c>
      <c r="F6" s="122">
        <v>111146</v>
      </c>
      <c r="G6" s="89">
        <v>112991</v>
      </c>
      <c r="H6" s="93">
        <f aca="true" t="shared" si="1" ref="H6:H12">IF(AND(G6&lt;&gt;0,TYPE(G6)=1),(F6-G6)/G6*100,0)</f>
        <v>-1.6328734146967456</v>
      </c>
    </row>
    <row r="7" spans="1:8" ht="30" customHeight="1">
      <c r="A7" s="123" t="s">
        <v>12</v>
      </c>
      <c r="B7" s="124">
        <v>0</v>
      </c>
      <c r="C7" s="92"/>
      <c r="D7" s="90">
        <f t="shared" si="0"/>
        <v>0</v>
      </c>
      <c r="E7" s="52" t="s">
        <v>13</v>
      </c>
      <c r="F7" s="122">
        <v>27450</v>
      </c>
      <c r="G7" s="89">
        <v>27735</v>
      </c>
      <c r="H7" s="93">
        <f t="shared" si="1"/>
        <v>-1.0275824770146025</v>
      </c>
    </row>
    <row r="8" spans="1:8" ht="30" customHeight="1">
      <c r="A8" s="91" t="s">
        <v>14</v>
      </c>
      <c r="B8" s="125">
        <v>0</v>
      </c>
      <c r="C8" s="126">
        <v>0</v>
      </c>
      <c r="D8" s="93">
        <f t="shared" si="0"/>
        <v>0</v>
      </c>
      <c r="E8" s="91" t="s">
        <v>15</v>
      </c>
      <c r="F8" s="122">
        <v>4978</v>
      </c>
      <c r="G8" s="89">
        <v>4709</v>
      </c>
      <c r="H8" s="93">
        <f t="shared" si="1"/>
        <v>5.712465491611807</v>
      </c>
    </row>
    <row r="9" spans="1:8" ht="30" customHeight="1">
      <c r="A9" s="91" t="s">
        <v>16</v>
      </c>
      <c r="B9" s="127">
        <v>0</v>
      </c>
      <c r="C9" s="128">
        <v>0</v>
      </c>
      <c r="D9" s="93">
        <f t="shared" si="0"/>
        <v>0</v>
      </c>
      <c r="E9" s="91" t="s">
        <v>17</v>
      </c>
      <c r="F9" s="45">
        <v>5717</v>
      </c>
      <c r="G9" s="44">
        <v>6473</v>
      </c>
      <c r="H9" s="93">
        <f t="shared" si="1"/>
        <v>-11.679283176270664</v>
      </c>
    </row>
    <row r="10" spans="1:8" ht="30" customHeight="1">
      <c r="A10" s="91" t="s">
        <v>18</v>
      </c>
      <c r="B10" s="129">
        <v>0</v>
      </c>
      <c r="C10" s="130">
        <v>0</v>
      </c>
      <c r="D10" s="93">
        <f t="shared" si="0"/>
        <v>0</v>
      </c>
      <c r="E10" s="88" t="s">
        <v>19</v>
      </c>
      <c r="F10" s="98"/>
      <c r="G10" s="98"/>
      <c r="H10" s="93">
        <f t="shared" si="1"/>
        <v>0</v>
      </c>
    </row>
    <row r="11" spans="1:10" ht="30" customHeight="1">
      <c r="A11" s="91" t="s">
        <v>20</v>
      </c>
      <c r="B11" s="127">
        <v>0</v>
      </c>
      <c r="C11" s="128">
        <v>0</v>
      </c>
      <c r="D11" s="93">
        <f t="shared" si="0"/>
        <v>0</v>
      </c>
      <c r="E11" s="88" t="s">
        <v>21</v>
      </c>
      <c r="F11" s="44"/>
      <c r="G11" s="44"/>
      <c r="H11" s="93">
        <f t="shared" si="1"/>
        <v>0</v>
      </c>
      <c r="I11" s="106"/>
      <c r="J11" s="106"/>
    </row>
    <row r="12" spans="1:10" ht="30" customHeight="1">
      <c r="A12" s="88"/>
      <c r="B12" s="98"/>
      <c r="C12" s="98"/>
      <c r="D12" s="90"/>
      <c r="E12" s="88" t="s">
        <v>22</v>
      </c>
      <c r="F12" s="44"/>
      <c r="G12" s="44"/>
      <c r="H12" s="93">
        <f t="shared" si="1"/>
        <v>0</v>
      </c>
      <c r="I12" s="106"/>
      <c r="J12" s="106"/>
    </row>
    <row r="13" spans="1:10" ht="30" customHeight="1">
      <c r="A13" s="88"/>
      <c r="B13" s="102"/>
      <c r="C13" s="102"/>
      <c r="D13" s="103"/>
      <c r="E13" s="88"/>
      <c r="F13" s="102"/>
      <c r="G13" s="102"/>
      <c r="H13" s="103"/>
      <c r="I13" s="106"/>
      <c r="J13" s="106"/>
    </row>
    <row r="14" spans="1:10" ht="30" customHeight="1">
      <c r="A14" s="83" t="s">
        <v>23</v>
      </c>
      <c r="B14" s="105">
        <f>SUM(B6:B11)</f>
        <v>149291</v>
      </c>
      <c r="C14" s="105">
        <f>SUM(C6:C11)</f>
        <v>151908</v>
      </c>
      <c r="D14" s="90">
        <f>IF(AND(C14&lt;&gt;0,TYPE(C14)=1),(B14-C14)/C14*100,0)</f>
        <v>-1.722753245385365</v>
      </c>
      <c r="E14" s="83" t="s">
        <v>24</v>
      </c>
      <c r="F14" s="105">
        <f>SUM(F6:F10)</f>
        <v>149291</v>
      </c>
      <c r="G14" s="105">
        <f>SUM(G6:G10)</f>
        <v>151908</v>
      </c>
      <c r="H14" s="90">
        <f>IF(AND(G14&lt;&gt;0,TYPE(G14)=1),(F14-G14)/G14*100,0)</f>
        <v>-1.722753245385365</v>
      </c>
      <c r="I14" s="106"/>
      <c r="J14" s="106"/>
    </row>
    <row r="15" spans="1:9" ht="30" customHeight="1">
      <c r="A15" s="91" t="s">
        <v>25</v>
      </c>
      <c r="B15" s="122">
        <v>0</v>
      </c>
      <c r="C15" s="89">
        <v>0</v>
      </c>
      <c r="D15" s="93">
        <f>IF(AND(C15&lt;&gt;0,TYPE(C15)=1),(B15-C15)/C15*100,0)</f>
        <v>0</v>
      </c>
      <c r="E15" s="91" t="s">
        <v>26</v>
      </c>
      <c r="F15" s="122">
        <v>0</v>
      </c>
      <c r="G15" s="89">
        <v>0</v>
      </c>
      <c r="H15" s="93">
        <f>IF(AND(G15&lt;&gt;0,TYPE(G15)=1),(F15-G15)/G15*100,0)</f>
        <v>0</v>
      </c>
      <c r="I15" s="106"/>
    </row>
    <row r="16" spans="1:8" ht="30" customHeight="1">
      <c r="A16" s="91" t="s">
        <v>27</v>
      </c>
      <c r="B16" s="122"/>
      <c r="C16" s="89"/>
      <c r="D16" s="93">
        <f>IF(AND(C16&lt;&gt;0,TYPE(C16)=1),(B16-C16)/C16*100,0)</f>
        <v>0</v>
      </c>
      <c r="E16" s="91" t="s">
        <v>28</v>
      </c>
      <c r="F16" s="122">
        <v>0</v>
      </c>
      <c r="G16" s="89">
        <v>0</v>
      </c>
      <c r="H16" s="93">
        <f>IF(AND(G16&lt;&gt;0,TYPE(G16)=1),(F16-G16)/G16*100,0)</f>
        <v>0</v>
      </c>
    </row>
    <row r="17" spans="1:9" ht="30" customHeight="1">
      <c r="A17" s="91" t="s">
        <v>29</v>
      </c>
      <c r="B17" s="45"/>
      <c r="C17" s="44"/>
      <c r="D17" s="131"/>
      <c r="E17" s="91" t="s">
        <v>30</v>
      </c>
      <c r="F17" s="122">
        <v>0</v>
      </c>
      <c r="G17" s="89">
        <v>0</v>
      </c>
      <c r="H17" s="93">
        <f>IF(AND(G17&lt;&gt;0,TYPE(G17)=1),(F17-G17)/G17*100,0)</f>
        <v>0</v>
      </c>
      <c r="I17" s="106"/>
    </row>
    <row r="18" spans="1:8" ht="30" customHeight="1">
      <c r="A18" s="88"/>
      <c r="B18" s="104"/>
      <c r="C18" s="104"/>
      <c r="D18" s="103"/>
      <c r="E18" s="91" t="s">
        <v>29</v>
      </c>
      <c r="F18" s="45">
        <v>0</v>
      </c>
      <c r="G18" s="44">
        <v>0</v>
      </c>
      <c r="H18" s="93">
        <f>IF(AND(G18&lt;&gt;0,TYPE(G18)=1),(F18-G18)/G18*100,0)</f>
        <v>0</v>
      </c>
    </row>
    <row r="19" spans="1:8" ht="30" customHeight="1">
      <c r="A19" s="83"/>
      <c r="B19" s="102"/>
      <c r="C19" s="102"/>
      <c r="D19" s="103"/>
      <c r="E19" s="83"/>
      <c r="F19" s="104"/>
      <c r="G19" s="104"/>
      <c r="H19" s="103"/>
    </row>
    <row r="20" spans="1:8" ht="30" customHeight="1">
      <c r="A20" s="83" t="s">
        <v>31</v>
      </c>
      <c r="B20" s="102">
        <f>SUM(B14:B16)</f>
        <v>149291</v>
      </c>
      <c r="C20" s="102">
        <f>SUM(C14:C16)</f>
        <v>151908</v>
      </c>
      <c r="D20" s="90">
        <f>IF(AND(C20&lt;&gt;0,TYPE(C20)=1),(B20-C20)/C20*100,0)</f>
        <v>-1.722753245385365</v>
      </c>
      <c r="E20" s="83" t="s">
        <v>32</v>
      </c>
      <c r="F20" s="102">
        <f>SUM(F14,F15,F17)</f>
        <v>149291</v>
      </c>
      <c r="G20" s="102">
        <f>SUM(G14,G15,G17)</f>
        <v>151908</v>
      </c>
      <c r="H20" s="90">
        <f>IF(AND(G20&lt;&gt;0,TYPE(G20)=1),(F20-G20)/G20*100,0)</f>
        <v>-1.722753245385365</v>
      </c>
    </row>
    <row r="21" spans="5:7" ht="18" customHeight="1">
      <c r="E21" s="106"/>
      <c r="F21" s="106"/>
      <c r="G21" s="106"/>
    </row>
    <row r="22" spans="6:7" ht="18" customHeight="1">
      <c r="F22" s="106"/>
      <c r="G22" s="106"/>
    </row>
    <row r="23" ht="18" customHeight="1">
      <c r="G23" s="106"/>
    </row>
    <row r="24" ht="18" customHeight="1">
      <c r="G24" s="106"/>
    </row>
  </sheetData>
  <sheetProtection/>
  <mergeCells count="1">
    <mergeCell ref="A2:H2"/>
  </mergeCells>
  <printOptions horizontalCentered="1"/>
  <pageMargins left="0.59" right="0.59" top="0.79" bottom="0.79" header="0.51" footer="0.51"/>
  <pageSetup horizontalDpi="180" verticalDpi="18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11" t="s">
        <v>33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8" customHeight="1">
      <c r="A2" s="144" t="s">
        <v>34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18" customHeight="1">
      <c r="A3" s="112" t="s">
        <v>2</v>
      </c>
      <c r="B3" s="79"/>
      <c r="C3" s="79"/>
      <c r="D3" s="79"/>
      <c r="E3" s="79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5" t="s">
        <v>3</v>
      </c>
    </row>
    <row r="4" spans="1:16" ht="18" customHeight="1">
      <c r="A4" s="142" t="s">
        <v>35</v>
      </c>
      <c r="B4" s="142"/>
      <c r="C4" s="142"/>
      <c r="D4" s="142"/>
      <c r="E4" s="142"/>
      <c r="F4" s="140" t="s">
        <v>36</v>
      </c>
      <c r="G4" s="145" t="s">
        <v>37</v>
      </c>
      <c r="H4" s="145"/>
      <c r="I4" s="145"/>
      <c r="J4" s="145"/>
      <c r="K4" s="145"/>
      <c r="L4" s="72" t="s">
        <v>38</v>
      </c>
      <c r="M4" s="71"/>
      <c r="N4" s="71"/>
      <c r="O4" s="72"/>
      <c r="P4" s="72"/>
    </row>
    <row r="5" spans="1:16" ht="18" customHeight="1">
      <c r="A5" s="145" t="s">
        <v>39</v>
      </c>
      <c r="B5" s="145"/>
      <c r="C5" s="145"/>
      <c r="D5" s="140" t="s">
        <v>40</v>
      </c>
      <c r="E5" s="140" t="s">
        <v>41</v>
      </c>
      <c r="F5" s="140"/>
      <c r="G5" s="142" t="s">
        <v>42</v>
      </c>
      <c r="H5" s="139" t="s">
        <v>43</v>
      </c>
      <c r="I5" s="139"/>
      <c r="J5" s="139" t="s">
        <v>44</v>
      </c>
      <c r="K5" s="140" t="s">
        <v>45</v>
      </c>
      <c r="L5" s="141" t="s">
        <v>42</v>
      </c>
      <c r="M5" s="142" t="s">
        <v>46</v>
      </c>
      <c r="N5" s="142"/>
      <c r="O5" s="143" t="s">
        <v>47</v>
      </c>
      <c r="P5" s="140" t="s">
        <v>48</v>
      </c>
    </row>
    <row r="6" spans="1:16" ht="49.5" customHeight="1">
      <c r="A6" s="113" t="s">
        <v>49</v>
      </c>
      <c r="B6" s="113" t="s">
        <v>50</v>
      </c>
      <c r="C6" s="113" t="s">
        <v>51</v>
      </c>
      <c r="D6" s="140"/>
      <c r="E6" s="140"/>
      <c r="F6" s="140"/>
      <c r="G6" s="142"/>
      <c r="H6" s="33" t="s">
        <v>52</v>
      </c>
      <c r="I6" s="33" t="s">
        <v>53</v>
      </c>
      <c r="J6" s="139"/>
      <c r="K6" s="140"/>
      <c r="L6" s="142"/>
      <c r="M6" s="35" t="s">
        <v>52</v>
      </c>
      <c r="N6" s="35" t="s">
        <v>54</v>
      </c>
      <c r="O6" s="140"/>
      <c r="P6" s="140"/>
    </row>
    <row r="7" spans="1:16" ht="18" customHeight="1">
      <c r="A7" s="38" t="s">
        <v>55</v>
      </c>
      <c r="B7" s="38" t="s">
        <v>55</v>
      </c>
      <c r="C7" s="114" t="s">
        <v>55</v>
      </c>
      <c r="D7" s="38" t="s">
        <v>55</v>
      </c>
      <c r="E7" s="114" t="s">
        <v>55</v>
      </c>
      <c r="F7" s="48">
        <v>1</v>
      </c>
      <c r="G7" s="50">
        <v>2</v>
      </c>
      <c r="H7" s="48">
        <v>3</v>
      </c>
      <c r="I7" s="48">
        <v>4</v>
      </c>
      <c r="J7" s="48">
        <v>5</v>
      </c>
      <c r="K7" s="48">
        <v>6</v>
      </c>
      <c r="L7" s="48">
        <v>7</v>
      </c>
      <c r="M7" s="48">
        <v>8</v>
      </c>
      <c r="N7" s="48">
        <v>9</v>
      </c>
      <c r="O7" s="50">
        <v>10</v>
      </c>
      <c r="P7" s="50">
        <v>11</v>
      </c>
    </row>
    <row r="8" spans="1:17" ht="18" customHeight="1">
      <c r="A8" s="42"/>
      <c r="B8" s="42"/>
      <c r="C8" s="42"/>
      <c r="D8" s="42"/>
      <c r="E8" s="42" t="s">
        <v>42</v>
      </c>
      <c r="F8" s="45">
        <v>149291</v>
      </c>
      <c r="G8" s="44">
        <v>149291</v>
      </c>
      <c r="H8" s="43">
        <v>149291</v>
      </c>
      <c r="I8" s="44">
        <v>149291</v>
      </c>
      <c r="J8" s="44">
        <v>0</v>
      </c>
      <c r="K8" s="44">
        <v>0</v>
      </c>
      <c r="L8" s="44">
        <v>0</v>
      </c>
      <c r="M8" s="44">
        <v>0</v>
      </c>
      <c r="N8" s="45">
        <v>0</v>
      </c>
      <c r="O8" s="45">
        <v>0</v>
      </c>
      <c r="P8" s="44">
        <v>0</v>
      </c>
      <c r="Q8" s="61"/>
    </row>
    <row r="9" spans="1:16" ht="18" customHeight="1">
      <c r="A9" s="42"/>
      <c r="B9" s="42"/>
      <c r="C9" s="42"/>
      <c r="D9" s="42"/>
      <c r="E9" s="42" t="s">
        <v>2</v>
      </c>
      <c r="F9" s="45">
        <v>149291</v>
      </c>
      <c r="G9" s="44">
        <v>149291</v>
      </c>
      <c r="H9" s="43">
        <v>149291</v>
      </c>
      <c r="I9" s="44">
        <v>149291</v>
      </c>
      <c r="J9" s="44">
        <v>0</v>
      </c>
      <c r="K9" s="44">
        <v>0</v>
      </c>
      <c r="L9" s="44">
        <v>0</v>
      </c>
      <c r="M9" s="44">
        <v>0</v>
      </c>
      <c r="N9" s="45">
        <v>0</v>
      </c>
      <c r="O9" s="45">
        <v>0</v>
      </c>
      <c r="P9" s="44">
        <v>0</v>
      </c>
    </row>
    <row r="10" spans="1:16" ht="18" customHeight="1">
      <c r="A10" s="42"/>
      <c r="B10" s="42"/>
      <c r="C10" s="42"/>
      <c r="D10" s="42"/>
      <c r="E10" s="42" t="s">
        <v>56</v>
      </c>
      <c r="F10" s="45">
        <v>51007</v>
      </c>
      <c r="G10" s="44">
        <v>51007</v>
      </c>
      <c r="H10" s="43">
        <v>51007</v>
      </c>
      <c r="I10" s="44">
        <v>51007</v>
      </c>
      <c r="J10" s="44">
        <v>0</v>
      </c>
      <c r="K10" s="44">
        <v>0</v>
      </c>
      <c r="L10" s="44">
        <v>0</v>
      </c>
      <c r="M10" s="44">
        <v>0</v>
      </c>
      <c r="N10" s="45">
        <v>0</v>
      </c>
      <c r="O10" s="45">
        <v>0</v>
      </c>
      <c r="P10" s="44">
        <v>0</v>
      </c>
    </row>
    <row r="11" spans="1:16" ht="18" customHeight="1">
      <c r="A11" s="42" t="s">
        <v>57</v>
      </c>
      <c r="B11" s="42" t="s">
        <v>58</v>
      </c>
      <c r="C11" s="42" t="s">
        <v>59</v>
      </c>
      <c r="D11" s="42" t="s">
        <v>60</v>
      </c>
      <c r="E11" s="42" t="s">
        <v>61</v>
      </c>
      <c r="F11" s="45">
        <v>1774</v>
      </c>
      <c r="G11" s="44">
        <v>1774</v>
      </c>
      <c r="H11" s="43">
        <v>1774</v>
      </c>
      <c r="I11" s="44">
        <v>1774</v>
      </c>
      <c r="J11" s="44">
        <v>0</v>
      </c>
      <c r="K11" s="44">
        <v>0</v>
      </c>
      <c r="L11" s="44">
        <v>0</v>
      </c>
      <c r="M11" s="44">
        <v>0</v>
      </c>
      <c r="N11" s="45">
        <v>0</v>
      </c>
      <c r="O11" s="45">
        <v>0</v>
      </c>
      <c r="P11" s="44">
        <v>0</v>
      </c>
    </row>
    <row r="12" spans="1:16" ht="18" customHeight="1">
      <c r="A12" s="42" t="s">
        <v>57</v>
      </c>
      <c r="B12" s="42" t="s">
        <v>58</v>
      </c>
      <c r="C12" s="42" t="s">
        <v>58</v>
      </c>
      <c r="D12" s="42" t="s">
        <v>60</v>
      </c>
      <c r="E12" s="42" t="s">
        <v>62</v>
      </c>
      <c r="F12" s="45">
        <v>4564</v>
      </c>
      <c r="G12" s="44">
        <v>4564</v>
      </c>
      <c r="H12" s="43">
        <v>4564</v>
      </c>
      <c r="I12" s="44">
        <v>4564</v>
      </c>
      <c r="J12" s="44">
        <v>0</v>
      </c>
      <c r="K12" s="44">
        <v>0</v>
      </c>
      <c r="L12" s="44">
        <v>0</v>
      </c>
      <c r="M12" s="44">
        <v>0</v>
      </c>
      <c r="N12" s="45">
        <v>0</v>
      </c>
      <c r="O12" s="45">
        <v>0</v>
      </c>
      <c r="P12" s="44">
        <v>0</v>
      </c>
    </row>
    <row r="13" spans="1:16" ht="18" customHeight="1">
      <c r="A13" s="42" t="s">
        <v>63</v>
      </c>
      <c r="B13" s="42" t="s">
        <v>64</v>
      </c>
      <c r="C13" s="42" t="s">
        <v>59</v>
      </c>
      <c r="D13" s="42" t="s">
        <v>60</v>
      </c>
      <c r="E13" s="42" t="s">
        <v>65</v>
      </c>
      <c r="F13" s="45">
        <v>1712</v>
      </c>
      <c r="G13" s="44">
        <v>1712</v>
      </c>
      <c r="H13" s="43">
        <v>1712</v>
      </c>
      <c r="I13" s="44">
        <v>1712</v>
      </c>
      <c r="J13" s="44">
        <v>0</v>
      </c>
      <c r="K13" s="44">
        <v>0</v>
      </c>
      <c r="L13" s="44">
        <v>0</v>
      </c>
      <c r="M13" s="44">
        <v>0</v>
      </c>
      <c r="N13" s="45">
        <v>0</v>
      </c>
      <c r="O13" s="45">
        <v>0</v>
      </c>
      <c r="P13" s="44">
        <v>0</v>
      </c>
    </row>
    <row r="14" spans="1:16" ht="18" customHeight="1">
      <c r="A14" s="42" t="s">
        <v>66</v>
      </c>
      <c r="B14" s="42" t="s">
        <v>67</v>
      </c>
      <c r="C14" s="42" t="s">
        <v>67</v>
      </c>
      <c r="D14" s="42" t="s">
        <v>60</v>
      </c>
      <c r="E14" s="42" t="s">
        <v>68</v>
      </c>
      <c r="F14" s="45">
        <v>37881</v>
      </c>
      <c r="G14" s="44">
        <v>37881</v>
      </c>
      <c r="H14" s="43">
        <v>37881</v>
      </c>
      <c r="I14" s="44">
        <v>37881</v>
      </c>
      <c r="J14" s="44">
        <v>0</v>
      </c>
      <c r="K14" s="44">
        <v>0</v>
      </c>
      <c r="L14" s="44">
        <v>0</v>
      </c>
      <c r="M14" s="44">
        <v>0</v>
      </c>
      <c r="N14" s="45">
        <v>0</v>
      </c>
      <c r="O14" s="45">
        <v>0</v>
      </c>
      <c r="P14" s="44">
        <v>0</v>
      </c>
    </row>
    <row r="15" spans="1:16" ht="18" customHeight="1">
      <c r="A15" s="42" t="s">
        <v>66</v>
      </c>
      <c r="B15" s="42" t="s">
        <v>67</v>
      </c>
      <c r="C15" s="42" t="s">
        <v>59</v>
      </c>
      <c r="D15" s="42" t="s">
        <v>60</v>
      </c>
      <c r="E15" s="42" t="s">
        <v>69</v>
      </c>
      <c r="F15" s="45">
        <v>5076</v>
      </c>
      <c r="G15" s="44">
        <v>5076</v>
      </c>
      <c r="H15" s="43">
        <v>5076</v>
      </c>
      <c r="I15" s="44">
        <v>5076</v>
      </c>
      <c r="J15" s="44">
        <v>0</v>
      </c>
      <c r="K15" s="44">
        <v>0</v>
      </c>
      <c r="L15" s="44">
        <v>0</v>
      </c>
      <c r="M15" s="44">
        <v>0</v>
      </c>
      <c r="N15" s="45">
        <v>0</v>
      </c>
      <c r="O15" s="45">
        <v>0</v>
      </c>
      <c r="P15" s="44">
        <v>0</v>
      </c>
    </row>
    <row r="16" spans="1:16" ht="18" customHeight="1">
      <c r="A16" s="42"/>
      <c r="B16" s="42"/>
      <c r="C16" s="42"/>
      <c r="D16" s="42"/>
      <c r="E16" s="42" t="s">
        <v>70</v>
      </c>
      <c r="F16" s="45">
        <v>66584</v>
      </c>
      <c r="G16" s="44">
        <v>66584</v>
      </c>
      <c r="H16" s="43">
        <v>66584</v>
      </c>
      <c r="I16" s="44">
        <v>66584</v>
      </c>
      <c r="J16" s="44">
        <v>0</v>
      </c>
      <c r="K16" s="44">
        <v>0</v>
      </c>
      <c r="L16" s="44">
        <v>0</v>
      </c>
      <c r="M16" s="44">
        <v>0</v>
      </c>
      <c r="N16" s="45">
        <v>0</v>
      </c>
      <c r="O16" s="45">
        <v>0</v>
      </c>
      <c r="P16" s="44">
        <v>0</v>
      </c>
    </row>
    <row r="17" spans="1:16" ht="18" customHeight="1">
      <c r="A17" s="42" t="s">
        <v>57</v>
      </c>
      <c r="B17" s="42" t="s">
        <v>58</v>
      </c>
      <c r="C17" s="42" t="s">
        <v>58</v>
      </c>
      <c r="D17" s="42" t="s">
        <v>71</v>
      </c>
      <c r="E17" s="42" t="s">
        <v>62</v>
      </c>
      <c r="F17" s="45">
        <v>7273</v>
      </c>
      <c r="G17" s="44">
        <v>7273</v>
      </c>
      <c r="H17" s="43">
        <v>7273</v>
      </c>
      <c r="I17" s="44">
        <v>7273</v>
      </c>
      <c r="J17" s="44">
        <v>0</v>
      </c>
      <c r="K17" s="44">
        <v>0</v>
      </c>
      <c r="L17" s="44">
        <v>0</v>
      </c>
      <c r="M17" s="44">
        <v>0</v>
      </c>
      <c r="N17" s="45">
        <v>0</v>
      </c>
      <c r="O17" s="45">
        <v>0</v>
      </c>
      <c r="P17" s="44">
        <v>0</v>
      </c>
    </row>
    <row r="18" spans="1:16" ht="18" customHeight="1">
      <c r="A18" s="42" t="s">
        <v>57</v>
      </c>
      <c r="B18" s="42" t="s">
        <v>58</v>
      </c>
      <c r="C18" s="42" t="s">
        <v>72</v>
      </c>
      <c r="D18" s="42" t="s">
        <v>71</v>
      </c>
      <c r="E18" s="42" t="s">
        <v>73</v>
      </c>
      <c r="F18" s="45">
        <v>80</v>
      </c>
      <c r="G18" s="44">
        <v>80</v>
      </c>
      <c r="H18" s="43">
        <v>80</v>
      </c>
      <c r="I18" s="44">
        <v>80</v>
      </c>
      <c r="J18" s="44">
        <v>0</v>
      </c>
      <c r="K18" s="44">
        <v>0</v>
      </c>
      <c r="L18" s="44">
        <v>0</v>
      </c>
      <c r="M18" s="44">
        <v>0</v>
      </c>
      <c r="N18" s="45">
        <v>0</v>
      </c>
      <c r="O18" s="45">
        <v>0</v>
      </c>
      <c r="P18" s="44">
        <v>0</v>
      </c>
    </row>
    <row r="19" spans="1:16" ht="18" customHeight="1">
      <c r="A19" s="42" t="s">
        <v>63</v>
      </c>
      <c r="B19" s="42" t="s">
        <v>64</v>
      </c>
      <c r="C19" s="42" t="s">
        <v>59</v>
      </c>
      <c r="D19" s="42" t="s">
        <v>71</v>
      </c>
      <c r="E19" s="42" t="s">
        <v>65</v>
      </c>
      <c r="F19" s="45">
        <v>2728</v>
      </c>
      <c r="G19" s="44">
        <v>2728</v>
      </c>
      <c r="H19" s="43">
        <v>2728</v>
      </c>
      <c r="I19" s="44">
        <v>2728</v>
      </c>
      <c r="J19" s="44">
        <v>0</v>
      </c>
      <c r="K19" s="44">
        <v>0</v>
      </c>
      <c r="L19" s="44">
        <v>0</v>
      </c>
      <c r="M19" s="44">
        <v>0</v>
      </c>
      <c r="N19" s="45">
        <v>0</v>
      </c>
      <c r="O19" s="45">
        <v>0</v>
      </c>
      <c r="P19" s="44">
        <v>0</v>
      </c>
    </row>
    <row r="20" spans="1:16" ht="18" customHeight="1">
      <c r="A20" s="42" t="s">
        <v>66</v>
      </c>
      <c r="B20" s="42" t="s">
        <v>67</v>
      </c>
      <c r="C20" s="42" t="s">
        <v>74</v>
      </c>
      <c r="D20" s="42" t="s">
        <v>71</v>
      </c>
      <c r="E20" s="42" t="s">
        <v>75</v>
      </c>
      <c r="F20" s="45">
        <v>50512</v>
      </c>
      <c r="G20" s="44">
        <v>50512</v>
      </c>
      <c r="H20" s="43">
        <v>50512</v>
      </c>
      <c r="I20" s="44">
        <v>50512</v>
      </c>
      <c r="J20" s="44">
        <v>0</v>
      </c>
      <c r="K20" s="44">
        <v>0</v>
      </c>
      <c r="L20" s="44">
        <v>0</v>
      </c>
      <c r="M20" s="44">
        <v>0</v>
      </c>
      <c r="N20" s="45">
        <v>0</v>
      </c>
      <c r="O20" s="45">
        <v>0</v>
      </c>
      <c r="P20" s="44">
        <v>0</v>
      </c>
    </row>
    <row r="21" spans="1:16" ht="18" customHeight="1">
      <c r="A21" s="42" t="s">
        <v>76</v>
      </c>
      <c r="B21" s="42" t="s">
        <v>59</v>
      </c>
      <c r="C21" s="42" t="s">
        <v>67</v>
      </c>
      <c r="D21" s="42" t="s">
        <v>71</v>
      </c>
      <c r="E21" s="42" t="s">
        <v>77</v>
      </c>
      <c r="F21" s="45">
        <v>5991</v>
      </c>
      <c r="G21" s="44">
        <v>5991</v>
      </c>
      <c r="H21" s="43">
        <v>5991</v>
      </c>
      <c r="I21" s="44">
        <v>5991</v>
      </c>
      <c r="J21" s="44">
        <v>0</v>
      </c>
      <c r="K21" s="44">
        <v>0</v>
      </c>
      <c r="L21" s="44">
        <v>0</v>
      </c>
      <c r="M21" s="44">
        <v>0</v>
      </c>
      <c r="N21" s="45">
        <v>0</v>
      </c>
      <c r="O21" s="45">
        <v>0</v>
      </c>
      <c r="P21" s="44">
        <v>0</v>
      </c>
    </row>
    <row r="22" spans="1:16" ht="18" customHeight="1">
      <c r="A22" s="42"/>
      <c r="B22" s="42"/>
      <c r="C22" s="42"/>
      <c r="D22" s="42"/>
      <c r="E22" s="42" t="s">
        <v>78</v>
      </c>
      <c r="F22" s="45">
        <v>31700</v>
      </c>
      <c r="G22" s="44">
        <v>31700</v>
      </c>
      <c r="H22" s="43">
        <v>31700</v>
      </c>
      <c r="I22" s="44">
        <v>31700</v>
      </c>
      <c r="J22" s="44">
        <v>0</v>
      </c>
      <c r="K22" s="44">
        <v>0</v>
      </c>
      <c r="L22" s="44">
        <v>0</v>
      </c>
      <c r="M22" s="44">
        <v>0</v>
      </c>
      <c r="N22" s="45">
        <v>0</v>
      </c>
      <c r="O22" s="45">
        <v>0</v>
      </c>
      <c r="P22" s="44">
        <v>0</v>
      </c>
    </row>
    <row r="23" spans="1:16" ht="18" customHeight="1">
      <c r="A23" s="42" t="s">
        <v>57</v>
      </c>
      <c r="B23" s="42" t="s">
        <v>58</v>
      </c>
      <c r="C23" s="42" t="s">
        <v>67</v>
      </c>
      <c r="D23" s="42" t="s">
        <v>79</v>
      </c>
      <c r="E23" s="42" t="s">
        <v>80</v>
      </c>
      <c r="F23" s="45">
        <v>102</v>
      </c>
      <c r="G23" s="44">
        <v>102</v>
      </c>
      <c r="H23" s="43">
        <v>102</v>
      </c>
      <c r="I23" s="44">
        <v>102</v>
      </c>
      <c r="J23" s="44">
        <v>0</v>
      </c>
      <c r="K23" s="44">
        <v>0</v>
      </c>
      <c r="L23" s="44">
        <v>0</v>
      </c>
      <c r="M23" s="44">
        <v>0</v>
      </c>
      <c r="N23" s="45">
        <v>0</v>
      </c>
      <c r="O23" s="45">
        <v>0</v>
      </c>
      <c r="P23" s="44">
        <v>0</v>
      </c>
    </row>
    <row r="24" spans="1:16" ht="18" customHeight="1">
      <c r="A24" s="42" t="s">
        <v>57</v>
      </c>
      <c r="B24" s="42" t="s">
        <v>58</v>
      </c>
      <c r="C24" s="42" t="s">
        <v>58</v>
      </c>
      <c r="D24" s="42" t="s">
        <v>79</v>
      </c>
      <c r="E24" s="42" t="s">
        <v>62</v>
      </c>
      <c r="F24" s="45">
        <v>3368</v>
      </c>
      <c r="G24" s="44">
        <v>3368</v>
      </c>
      <c r="H24" s="43">
        <v>3368</v>
      </c>
      <c r="I24" s="44">
        <v>3368</v>
      </c>
      <c r="J24" s="44">
        <v>0</v>
      </c>
      <c r="K24" s="44">
        <v>0</v>
      </c>
      <c r="L24" s="44">
        <v>0</v>
      </c>
      <c r="M24" s="44">
        <v>0</v>
      </c>
      <c r="N24" s="45">
        <v>0</v>
      </c>
      <c r="O24" s="45">
        <v>0</v>
      </c>
      <c r="P24" s="44">
        <v>0</v>
      </c>
    </row>
    <row r="25" spans="1:16" ht="18" customHeight="1">
      <c r="A25" s="42" t="s">
        <v>63</v>
      </c>
      <c r="B25" s="42" t="s">
        <v>64</v>
      </c>
      <c r="C25" s="42" t="s">
        <v>67</v>
      </c>
      <c r="D25" s="42" t="s">
        <v>79</v>
      </c>
      <c r="E25" s="42" t="s">
        <v>81</v>
      </c>
      <c r="F25" s="45">
        <v>1263</v>
      </c>
      <c r="G25" s="44">
        <v>1263</v>
      </c>
      <c r="H25" s="43">
        <v>1263</v>
      </c>
      <c r="I25" s="44">
        <v>1263</v>
      </c>
      <c r="J25" s="44">
        <v>0</v>
      </c>
      <c r="K25" s="44">
        <v>0</v>
      </c>
      <c r="L25" s="44">
        <v>0</v>
      </c>
      <c r="M25" s="44">
        <v>0</v>
      </c>
      <c r="N25" s="45">
        <v>0</v>
      </c>
      <c r="O25" s="45">
        <v>0</v>
      </c>
      <c r="P25" s="44">
        <v>0</v>
      </c>
    </row>
    <row r="26" spans="1:16" ht="18" customHeight="1">
      <c r="A26" s="42" t="s">
        <v>66</v>
      </c>
      <c r="B26" s="42" t="s">
        <v>67</v>
      </c>
      <c r="C26" s="42" t="s">
        <v>74</v>
      </c>
      <c r="D26" s="42" t="s">
        <v>79</v>
      </c>
      <c r="E26" s="42" t="s">
        <v>75</v>
      </c>
      <c r="F26" s="45">
        <v>26967</v>
      </c>
      <c r="G26" s="44">
        <v>26967</v>
      </c>
      <c r="H26" s="43">
        <v>26967</v>
      </c>
      <c r="I26" s="44">
        <v>26967</v>
      </c>
      <c r="J26" s="44">
        <v>0</v>
      </c>
      <c r="K26" s="44">
        <v>0</v>
      </c>
      <c r="L26" s="44">
        <v>0</v>
      </c>
      <c r="M26" s="44">
        <v>0</v>
      </c>
      <c r="N26" s="45">
        <v>0</v>
      </c>
      <c r="O26" s="45">
        <v>0</v>
      </c>
      <c r="P26" s="44">
        <v>0</v>
      </c>
    </row>
  </sheetData>
  <sheetProtection/>
  <mergeCells count="15"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  <mergeCell ref="A2:P2"/>
    <mergeCell ref="A4:E4"/>
    <mergeCell ref="G4:K4"/>
    <mergeCell ref="A5:C5"/>
    <mergeCell ref="H5:I5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30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8" customHeight="1">
      <c r="A2" s="144" t="s">
        <v>83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8" customHeight="1">
      <c r="A3" s="32" t="s">
        <v>2</v>
      </c>
      <c r="B3" s="32"/>
      <c r="C3" s="32"/>
      <c r="D3" s="32"/>
      <c r="E3" s="32"/>
      <c r="F3" s="70"/>
      <c r="G3" s="70"/>
      <c r="H3" s="70"/>
      <c r="I3" s="70"/>
      <c r="J3" s="70"/>
      <c r="K3" s="75" t="s">
        <v>3</v>
      </c>
    </row>
    <row r="4" spans="1:11" ht="18" customHeight="1">
      <c r="A4" s="147" t="s">
        <v>35</v>
      </c>
      <c r="B4" s="147"/>
      <c r="C4" s="147"/>
      <c r="D4" s="147"/>
      <c r="E4" s="148"/>
      <c r="F4" s="145" t="s">
        <v>42</v>
      </c>
      <c r="G4" s="149" t="s">
        <v>84</v>
      </c>
      <c r="H4" s="149"/>
      <c r="I4" s="149"/>
      <c r="J4" s="150"/>
      <c r="K4" s="145" t="s">
        <v>85</v>
      </c>
    </row>
    <row r="5" spans="1:11" ht="18" customHeight="1">
      <c r="A5" s="142" t="s">
        <v>39</v>
      </c>
      <c r="B5" s="142"/>
      <c r="C5" s="141"/>
      <c r="D5" s="151" t="s">
        <v>40</v>
      </c>
      <c r="E5" s="151" t="s">
        <v>86</v>
      </c>
      <c r="F5" s="145"/>
      <c r="G5" s="152" t="s">
        <v>52</v>
      </c>
      <c r="H5" s="146" t="s">
        <v>87</v>
      </c>
      <c r="I5" s="146" t="s">
        <v>88</v>
      </c>
      <c r="J5" s="146" t="s">
        <v>89</v>
      </c>
      <c r="K5" s="145"/>
    </row>
    <row r="6" spans="1:11" ht="18" customHeight="1">
      <c r="A6" s="107" t="s">
        <v>49</v>
      </c>
      <c r="B6" s="107" t="s">
        <v>50</v>
      </c>
      <c r="C6" s="108" t="s">
        <v>51</v>
      </c>
      <c r="D6" s="151"/>
      <c r="E6" s="151"/>
      <c r="F6" s="145"/>
      <c r="G6" s="152"/>
      <c r="H6" s="146"/>
      <c r="I6" s="146"/>
      <c r="J6" s="146"/>
      <c r="K6" s="145"/>
    </row>
    <row r="7" spans="1:11" ht="18" customHeight="1">
      <c r="A7" s="36" t="s">
        <v>55</v>
      </c>
      <c r="B7" s="36" t="s">
        <v>55</v>
      </c>
      <c r="C7" s="36" t="s">
        <v>55</v>
      </c>
      <c r="D7" s="109" t="s">
        <v>55</v>
      </c>
      <c r="E7" s="110" t="s">
        <v>55</v>
      </c>
      <c r="F7" s="46">
        <v>1</v>
      </c>
      <c r="G7" s="46">
        <v>2</v>
      </c>
      <c r="H7" s="46">
        <v>3</v>
      </c>
      <c r="I7" s="46">
        <v>4</v>
      </c>
      <c r="J7" s="46">
        <v>5</v>
      </c>
      <c r="K7" s="46">
        <v>6</v>
      </c>
    </row>
    <row r="8" spans="1:11" ht="18" customHeight="1">
      <c r="A8" s="42"/>
      <c r="B8" s="42"/>
      <c r="C8" s="42"/>
      <c r="D8" s="42"/>
      <c r="E8" s="42" t="s">
        <v>42</v>
      </c>
      <c r="F8" s="44">
        <v>149291</v>
      </c>
      <c r="G8" s="44">
        <v>143574</v>
      </c>
      <c r="H8" s="44">
        <v>111146</v>
      </c>
      <c r="I8" s="44">
        <v>27450</v>
      </c>
      <c r="J8" s="44">
        <v>4978</v>
      </c>
      <c r="K8" s="44">
        <v>5717</v>
      </c>
    </row>
    <row r="9" spans="1:11" ht="18" customHeight="1">
      <c r="A9" s="42"/>
      <c r="B9" s="42"/>
      <c r="C9" s="42"/>
      <c r="D9" s="42"/>
      <c r="E9" s="42" t="s">
        <v>2</v>
      </c>
      <c r="F9" s="44">
        <v>149291</v>
      </c>
      <c r="G9" s="44">
        <v>143574</v>
      </c>
      <c r="H9" s="44">
        <v>111146</v>
      </c>
      <c r="I9" s="44">
        <v>27450</v>
      </c>
      <c r="J9" s="44">
        <v>4978</v>
      </c>
      <c r="K9" s="44">
        <v>5717</v>
      </c>
    </row>
    <row r="10" spans="1:11" ht="18" customHeight="1">
      <c r="A10" s="42"/>
      <c r="B10" s="42"/>
      <c r="C10" s="42"/>
      <c r="D10" s="42"/>
      <c r="E10" s="42" t="s">
        <v>56</v>
      </c>
      <c r="F10" s="44">
        <v>51007</v>
      </c>
      <c r="G10" s="44">
        <v>45931</v>
      </c>
      <c r="H10" s="44">
        <v>33218</v>
      </c>
      <c r="I10" s="44">
        <v>10643</v>
      </c>
      <c r="J10" s="44">
        <v>2070</v>
      </c>
      <c r="K10" s="44">
        <v>5076</v>
      </c>
    </row>
    <row r="11" spans="1:11" ht="18" customHeight="1">
      <c r="A11" s="42" t="s">
        <v>57</v>
      </c>
      <c r="B11" s="42" t="s">
        <v>58</v>
      </c>
      <c r="C11" s="42" t="s">
        <v>59</v>
      </c>
      <c r="D11" s="42" t="s">
        <v>60</v>
      </c>
      <c r="E11" s="42" t="s">
        <v>61</v>
      </c>
      <c r="F11" s="44">
        <v>1774</v>
      </c>
      <c r="G11" s="44">
        <v>1774</v>
      </c>
      <c r="H11" s="44">
        <v>0</v>
      </c>
      <c r="I11" s="44">
        <v>41</v>
      </c>
      <c r="J11" s="44">
        <v>1733</v>
      </c>
      <c r="K11" s="44">
        <v>0</v>
      </c>
    </row>
    <row r="12" spans="1:11" ht="18" customHeight="1">
      <c r="A12" s="42" t="s">
        <v>57</v>
      </c>
      <c r="B12" s="42" t="s">
        <v>58</v>
      </c>
      <c r="C12" s="42" t="s">
        <v>58</v>
      </c>
      <c r="D12" s="42" t="s">
        <v>60</v>
      </c>
      <c r="E12" s="42" t="s">
        <v>62</v>
      </c>
      <c r="F12" s="44">
        <v>4564</v>
      </c>
      <c r="G12" s="44">
        <v>4564</v>
      </c>
      <c r="H12" s="44">
        <v>4564</v>
      </c>
      <c r="I12" s="44">
        <v>0</v>
      </c>
      <c r="J12" s="44">
        <v>0</v>
      </c>
      <c r="K12" s="44">
        <v>0</v>
      </c>
    </row>
    <row r="13" spans="1:11" ht="18" customHeight="1">
      <c r="A13" s="42" t="s">
        <v>63</v>
      </c>
      <c r="B13" s="42" t="s">
        <v>64</v>
      </c>
      <c r="C13" s="42" t="s">
        <v>59</v>
      </c>
      <c r="D13" s="42" t="s">
        <v>60</v>
      </c>
      <c r="E13" s="42" t="s">
        <v>65</v>
      </c>
      <c r="F13" s="44">
        <v>1712</v>
      </c>
      <c r="G13" s="44">
        <v>1712</v>
      </c>
      <c r="H13" s="44">
        <v>1712</v>
      </c>
      <c r="I13" s="44">
        <v>0</v>
      </c>
      <c r="J13" s="44">
        <v>0</v>
      </c>
      <c r="K13" s="44">
        <v>0</v>
      </c>
    </row>
    <row r="14" spans="1:11" ht="18" customHeight="1">
      <c r="A14" s="42" t="s">
        <v>66</v>
      </c>
      <c r="B14" s="42" t="s">
        <v>67</v>
      </c>
      <c r="C14" s="42" t="s">
        <v>67</v>
      </c>
      <c r="D14" s="42" t="s">
        <v>60</v>
      </c>
      <c r="E14" s="42" t="s">
        <v>68</v>
      </c>
      <c r="F14" s="44">
        <v>37881</v>
      </c>
      <c r="G14" s="44">
        <v>37881</v>
      </c>
      <c r="H14" s="44">
        <v>26942</v>
      </c>
      <c r="I14" s="44">
        <v>10602</v>
      </c>
      <c r="J14" s="44">
        <v>337</v>
      </c>
      <c r="K14" s="44">
        <v>0</v>
      </c>
    </row>
    <row r="15" spans="1:11" ht="18" customHeight="1">
      <c r="A15" s="42" t="s">
        <v>66</v>
      </c>
      <c r="B15" s="42" t="s">
        <v>67</v>
      </c>
      <c r="C15" s="42" t="s">
        <v>59</v>
      </c>
      <c r="D15" s="42" t="s">
        <v>60</v>
      </c>
      <c r="E15" s="42" t="s">
        <v>69</v>
      </c>
      <c r="F15" s="44">
        <v>5076</v>
      </c>
      <c r="G15" s="44">
        <v>0</v>
      </c>
      <c r="H15" s="44">
        <v>0</v>
      </c>
      <c r="I15" s="44">
        <v>0</v>
      </c>
      <c r="J15" s="44">
        <v>0</v>
      </c>
      <c r="K15" s="44">
        <v>5076</v>
      </c>
    </row>
    <row r="16" spans="1:11" ht="18" customHeight="1">
      <c r="A16" s="42"/>
      <c r="B16" s="42"/>
      <c r="C16" s="42"/>
      <c r="D16" s="42"/>
      <c r="E16" s="42" t="s">
        <v>70</v>
      </c>
      <c r="F16" s="44">
        <v>66584</v>
      </c>
      <c r="G16" s="44">
        <v>66212</v>
      </c>
      <c r="H16" s="44">
        <v>53261</v>
      </c>
      <c r="I16" s="44">
        <v>11297</v>
      </c>
      <c r="J16" s="44">
        <v>1654</v>
      </c>
      <c r="K16" s="44">
        <v>372</v>
      </c>
    </row>
    <row r="17" spans="1:11" ht="18" customHeight="1">
      <c r="A17" s="42" t="s">
        <v>57</v>
      </c>
      <c r="B17" s="42" t="s">
        <v>58</v>
      </c>
      <c r="C17" s="42" t="s">
        <v>58</v>
      </c>
      <c r="D17" s="42" t="s">
        <v>71</v>
      </c>
      <c r="E17" s="42" t="s">
        <v>62</v>
      </c>
      <c r="F17" s="44">
        <v>7273</v>
      </c>
      <c r="G17" s="44">
        <v>7273</v>
      </c>
      <c r="H17" s="44">
        <v>7273</v>
      </c>
      <c r="I17" s="44">
        <v>0</v>
      </c>
      <c r="J17" s="44">
        <v>0</v>
      </c>
      <c r="K17" s="44">
        <v>0</v>
      </c>
    </row>
    <row r="18" spans="1:11" ht="18" customHeight="1">
      <c r="A18" s="42" t="s">
        <v>57</v>
      </c>
      <c r="B18" s="42" t="s">
        <v>58</v>
      </c>
      <c r="C18" s="42" t="s">
        <v>72</v>
      </c>
      <c r="D18" s="42" t="s">
        <v>71</v>
      </c>
      <c r="E18" s="42" t="s">
        <v>73</v>
      </c>
      <c r="F18" s="44">
        <v>80</v>
      </c>
      <c r="G18" s="44">
        <v>80</v>
      </c>
      <c r="H18" s="44">
        <v>0</v>
      </c>
      <c r="I18" s="44">
        <v>80</v>
      </c>
      <c r="J18" s="44">
        <v>0</v>
      </c>
      <c r="K18" s="44">
        <v>0</v>
      </c>
    </row>
    <row r="19" spans="1:11" ht="18" customHeight="1">
      <c r="A19" s="42" t="s">
        <v>63</v>
      </c>
      <c r="B19" s="42" t="s">
        <v>64</v>
      </c>
      <c r="C19" s="42" t="s">
        <v>59</v>
      </c>
      <c r="D19" s="42" t="s">
        <v>71</v>
      </c>
      <c r="E19" s="42" t="s">
        <v>65</v>
      </c>
      <c r="F19" s="44">
        <v>2728</v>
      </c>
      <c r="G19" s="44">
        <v>2728</v>
      </c>
      <c r="H19" s="44">
        <v>2728</v>
      </c>
      <c r="I19" s="44">
        <v>0</v>
      </c>
      <c r="J19" s="44">
        <v>0</v>
      </c>
      <c r="K19" s="44">
        <v>0</v>
      </c>
    </row>
    <row r="20" spans="1:11" ht="18" customHeight="1">
      <c r="A20" s="42" t="s">
        <v>66</v>
      </c>
      <c r="B20" s="42" t="s">
        <v>67</v>
      </c>
      <c r="C20" s="42" t="s">
        <v>74</v>
      </c>
      <c r="D20" s="42" t="s">
        <v>71</v>
      </c>
      <c r="E20" s="42" t="s">
        <v>75</v>
      </c>
      <c r="F20" s="44">
        <v>50512</v>
      </c>
      <c r="G20" s="44">
        <v>50140</v>
      </c>
      <c r="H20" s="44">
        <v>37269</v>
      </c>
      <c r="I20" s="44">
        <v>11217</v>
      </c>
      <c r="J20" s="44">
        <v>1654</v>
      </c>
      <c r="K20" s="44">
        <v>372</v>
      </c>
    </row>
    <row r="21" spans="1:11" ht="18" customHeight="1">
      <c r="A21" s="42" t="s">
        <v>76</v>
      </c>
      <c r="B21" s="42" t="s">
        <v>59</v>
      </c>
      <c r="C21" s="42" t="s">
        <v>67</v>
      </c>
      <c r="D21" s="42" t="s">
        <v>71</v>
      </c>
      <c r="E21" s="42" t="s">
        <v>77</v>
      </c>
      <c r="F21" s="44">
        <v>5991</v>
      </c>
      <c r="G21" s="44">
        <v>5991</v>
      </c>
      <c r="H21" s="44">
        <v>5991</v>
      </c>
      <c r="I21" s="44">
        <v>0</v>
      </c>
      <c r="J21" s="44">
        <v>0</v>
      </c>
      <c r="K21" s="44">
        <v>0</v>
      </c>
    </row>
    <row r="22" spans="1:11" ht="18" customHeight="1">
      <c r="A22" s="42"/>
      <c r="B22" s="42"/>
      <c r="C22" s="42"/>
      <c r="D22" s="42"/>
      <c r="E22" s="42" t="s">
        <v>78</v>
      </c>
      <c r="F22" s="44">
        <v>31700</v>
      </c>
      <c r="G22" s="44">
        <v>31431</v>
      </c>
      <c r="H22" s="44">
        <v>24667</v>
      </c>
      <c r="I22" s="44">
        <v>5510</v>
      </c>
      <c r="J22" s="44">
        <v>1254</v>
      </c>
      <c r="K22" s="44">
        <v>269</v>
      </c>
    </row>
    <row r="23" spans="1:11" ht="18" customHeight="1">
      <c r="A23" s="42" t="s">
        <v>57</v>
      </c>
      <c r="B23" s="42" t="s">
        <v>58</v>
      </c>
      <c r="C23" s="42" t="s">
        <v>67</v>
      </c>
      <c r="D23" s="42" t="s">
        <v>79</v>
      </c>
      <c r="E23" s="42" t="s">
        <v>80</v>
      </c>
      <c r="F23" s="44">
        <v>102</v>
      </c>
      <c r="G23" s="44">
        <v>102</v>
      </c>
      <c r="H23" s="44">
        <v>0</v>
      </c>
      <c r="I23" s="44">
        <v>102</v>
      </c>
      <c r="J23" s="44">
        <v>0</v>
      </c>
      <c r="K23" s="44">
        <v>0</v>
      </c>
    </row>
    <row r="24" spans="1:11" ht="18" customHeight="1">
      <c r="A24" s="42" t="s">
        <v>57</v>
      </c>
      <c r="B24" s="42" t="s">
        <v>58</v>
      </c>
      <c r="C24" s="42" t="s">
        <v>58</v>
      </c>
      <c r="D24" s="42" t="s">
        <v>79</v>
      </c>
      <c r="E24" s="42" t="s">
        <v>62</v>
      </c>
      <c r="F24" s="44">
        <v>3368</v>
      </c>
      <c r="G24" s="44">
        <v>3368</v>
      </c>
      <c r="H24" s="44">
        <v>3368</v>
      </c>
      <c r="I24" s="44">
        <v>0</v>
      </c>
      <c r="J24" s="44">
        <v>0</v>
      </c>
      <c r="K24" s="44">
        <v>0</v>
      </c>
    </row>
    <row r="25" spans="1:11" ht="18" customHeight="1">
      <c r="A25" s="42" t="s">
        <v>63</v>
      </c>
      <c r="B25" s="42" t="s">
        <v>64</v>
      </c>
      <c r="C25" s="42" t="s">
        <v>67</v>
      </c>
      <c r="D25" s="42" t="s">
        <v>79</v>
      </c>
      <c r="E25" s="42" t="s">
        <v>81</v>
      </c>
      <c r="F25" s="44">
        <v>1263</v>
      </c>
      <c r="G25" s="44">
        <v>1263</v>
      </c>
      <c r="H25" s="44">
        <v>1263</v>
      </c>
      <c r="I25" s="44">
        <v>0</v>
      </c>
      <c r="J25" s="44">
        <v>0</v>
      </c>
      <c r="K25" s="44">
        <v>0</v>
      </c>
    </row>
    <row r="26" spans="1:11" ht="18" customHeight="1">
      <c r="A26" s="42" t="s">
        <v>66</v>
      </c>
      <c r="B26" s="42" t="s">
        <v>67</v>
      </c>
      <c r="C26" s="42" t="s">
        <v>74</v>
      </c>
      <c r="D26" s="42" t="s">
        <v>79</v>
      </c>
      <c r="E26" s="42" t="s">
        <v>75</v>
      </c>
      <c r="F26" s="44">
        <v>26967</v>
      </c>
      <c r="G26" s="44">
        <v>26698</v>
      </c>
      <c r="H26" s="44">
        <v>20036</v>
      </c>
      <c r="I26" s="44">
        <v>5408</v>
      </c>
      <c r="J26" s="44">
        <v>1254</v>
      </c>
      <c r="K26" s="44">
        <v>269</v>
      </c>
    </row>
  </sheetData>
  <sheetProtection/>
  <mergeCells count="12">
    <mergeCell ref="H5:H6"/>
    <mergeCell ref="I5:I6"/>
    <mergeCell ref="J5:J6"/>
    <mergeCell ref="K4:K6"/>
    <mergeCell ref="A2:K2"/>
    <mergeCell ref="A4:E4"/>
    <mergeCell ref="G4:J4"/>
    <mergeCell ref="A5:C5"/>
    <mergeCell ref="D5:D6"/>
    <mergeCell ref="E5:E6"/>
    <mergeCell ref="F4:F6"/>
    <mergeCell ref="G5:G6"/>
  </mergeCells>
  <printOptions horizontalCentered="1"/>
  <pageMargins left="0.59" right="0.59" top="0.79" bottom="0.79" header="0.51" footer="0.51"/>
  <pageSetup fitToHeight="100" horizontalDpi="1200" verticalDpi="12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1" width="41" style="78" customWidth="1"/>
    <col min="2" max="3" width="16.16015625" style="78" customWidth="1"/>
    <col min="4" max="4" width="13.16015625" style="78" customWidth="1"/>
    <col min="5" max="5" width="41" style="78" customWidth="1"/>
    <col min="6" max="7" width="16.16015625" style="78" customWidth="1"/>
    <col min="8" max="8" width="13.16015625" style="78" customWidth="1"/>
    <col min="9" max="254" width="9.16015625" style="78" customWidth="1"/>
  </cols>
  <sheetData>
    <row r="1" spans="1:8" ht="18" customHeight="1">
      <c r="A1" s="79" t="s">
        <v>90</v>
      </c>
      <c r="B1" s="80"/>
      <c r="C1" s="80"/>
      <c r="D1" s="80"/>
      <c r="E1" s="80"/>
      <c r="F1" s="80"/>
      <c r="G1" s="80"/>
      <c r="H1" s="20"/>
    </row>
    <row r="2" spans="1:8" ht="18" customHeight="1">
      <c r="A2" s="138" t="s">
        <v>91</v>
      </c>
      <c r="B2" s="138"/>
      <c r="C2" s="138"/>
      <c r="D2" s="138"/>
      <c r="E2" s="138"/>
      <c r="F2" s="138"/>
      <c r="G2" s="138"/>
      <c r="H2" s="138"/>
    </row>
    <row r="3" spans="1:8" ht="18" customHeight="1">
      <c r="A3" s="32" t="s">
        <v>2</v>
      </c>
      <c r="B3" s="81"/>
      <c r="C3" s="81"/>
      <c r="D3" s="81"/>
      <c r="E3" s="82"/>
      <c r="F3" s="82"/>
      <c r="G3" s="82"/>
      <c r="H3" s="20" t="s">
        <v>3</v>
      </c>
    </row>
    <row r="4" spans="1:8" ht="30" customHeight="1">
      <c r="A4" s="62" t="s">
        <v>4</v>
      </c>
      <c r="B4" s="62"/>
      <c r="C4" s="62"/>
      <c r="D4" s="62"/>
      <c r="E4" s="62" t="s">
        <v>5</v>
      </c>
      <c r="F4" s="62"/>
      <c r="G4" s="62"/>
      <c r="H4" s="62"/>
    </row>
    <row r="5" spans="1:8" ht="30" customHeight="1">
      <c r="A5" s="83" t="s">
        <v>6</v>
      </c>
      <c r="B5" s="84" t="s">
        <v>7</v>
      </c>
      <c r="C5" s="84" t="s">
        <v>8</v>
      </c>
      <c r="D5" s="85" t="s">
        <v>9</v>
      </c>
      <c r="E5" s="83" t="s">
        <v>6</v>
      </c>
      <c r="F5" s="86" t="s">
        <v>7</v>
      </c>
      <c r="G5" s="86" t="s">
        <v>8</v>
      </c>
      <c r="H5" s="87" t="s">
        <v>9</v>
      </c>
    </row>
    <row r="6" spans="1:8" ht="30" customHeight="1">
      <c r="A6" s="88" t="s">
        <v>10</v>
      </c>
      <c r="B6" s="89">
        <f>SUM(B7:B9)</f>
        <v>149291</v>
      </c>
      <c r="C6" s="89">
        <f>SUM(C7:C9)</f>
        <v>151908</v>
      </c>
      <c r="D6" s="90">
        <f aca="true" t="shared" si="0" ref="D6:D13">IF(AND(C6&lt;&gt;0,TYPE(C6)=1),(B6-C6)/C6*100,0)</f>
        <v>-1.722753245385365</v>
      </c>
      <c r="E6" s="91" t="s">
        <v>11</v>
      </c>
      <c r="F6" s="44">
        <v>111146</v>
      </c>
      <c r="G6" s="92">
        <v>112991</v>
      </c>
      <c r="H6" s="93">
        <f>IF(AND(G6&lt;&gt;0,TYPE(G6)=1),(F6-G6)/G6*100,0)</f>
        <v>-1.6328734146967456</v>
      </c>
    </row>
    <row r="7" spans="1:8" ht="30" customHeight="1">
      <c r="A7" s="94" t="s">
        <v>92</v>
      </c>
      <c r="B7" s="95">
        <v>149291</v>
      </c>
      <c r="C7" s="96">
        <v>151908</v>
      </c>
      <c r="D7" s="93">
        <f t="shared" si="0"/>
        <v>-1.722753245385365</v>
      </c>
      <c r="E7" s="97" t="s">
        <v>13</v>
      </c>
      <c r="F7" s="98">
        <v>27450</v>
      </c>
      <c r="G7" s="92">
        <v>27735</v>
      </c>
      <c r="H7" s="93">
        <f>IF(AND(G7&lt;&gt;0,TYPE(G7)=1),(F7-G7)/G7*100,0)</f>
        <v>-1.0275824770146025</v>
      </c>
    </row>
    <row r="8" spans="1:8" ht="30" customHeight="1">
      <c r="A8" s="94" t="s">
        <v>93</v>
      </c>
      <c r="B8" s="99">
        <v>0</v>
      </c>
      <c r="C8" s="96">
        <v>0</v>
      </c>
      <c r="D8" s="93">
        <f t="shared" si="0"/>
        <v>0</v>
      </c>
      <c r="E8" s="91" t="s">
        <v>15</v>
      </c>
      <c r="F8" s="98">
        <v>4978</v>
      </c>
      <c r="G8" s="92">
        <v>4709</v>
      </c>
      <c r="H8" s="93">
        <f>IF(AND(G8&lt;&gt;0,TYPE(G8)=1),(F8-G8)/G8*100,0)</f>
        <v>5.712465491611807</v>
      </c>
    </row>
    <row r="9" spans="1:8" ht="30" customHeight="1">
      <c r="A9" s="94" t="s">
        <v>94</v>
      </c>
      <c r="B9" s="95">
        <v>0</v>
      </c>
      <c r="C9" s="100">
        <v>0</v>
      </c>
      <c r="D9" s="93">
        <f t="shared" si="0"/>
        <v>0</v>
      </c>
      <c r="E9" s="91" t="s">
        <v>17</v>
      </c>
      <c r="F9" s="98">
        <v>5717</v>
      </c>
      <c r="G9" s="43">
        <v>6473</v>
      </c>
      <c r="H9" s="93">
        <f>IF(AND(G9&lt;&gt;0,TYPE(G9)=1),(F9-G9)/G9*100,0)</f>
        <v>-11.679283176270664</v>
      </c>
    </row>
    <row r="10" spans="1:10" ht="30" customHeight="1">
      <c r="A10" s="101" t="s">
        <v>95</v>
      </c>
      <c r="B10" s="89">
        <f>SUM(B11:B13)</f>
        <v>0</v>
      </c>
      <c r="C10" s="89">
        <f>SUM(C11:C13)</f>
        <v>0</v>
      </c>
      <c r="D10" s="90">
        <f t="shared" si="0"/>
        <v>0</v>
      </c>
      <c r="E10" s="88"/>
      <c r="F10" s="98"/>
      <c r="G10" s="98"/>
      <c r="H10" s="90"/>
      <c r="I10" s="106"/>
      <c r="J10" s="106"/>
    </row>
    <row r="11" spans="1:10" ht="30" customHeight="1">
      <c r="A11" s="94" t="s">
        <v>92</v>
      </c>
      <c r="B11" s="95">
        <v>0</v>
      </c>
      <c r="C11" s="89">
        <v>0</v>
      </c>
      <c r="D11" s="90">
        <f t="shared" si="0"/>
        <v>0</v>
      </c>
      <c r="E11" s="88"/>
      <c r="F11" s="44"/>
      <c r="G11" s="44"/>
      <c r="H11" s="90"/>
      <c r="I11" s="106"/>
      <c r="J11" s="106"/>
    </row>
    <row r="12" spans="1:10" ht="30" customHeight="1">
      <c r="A12" s="94" t="s">
        <v>93</v>
      </c>
      <c r="B12" s="99">
        <v>0</v>
      </c>
      <c r="C12" s="89">
        <v>0</v>
      </c>
      <c r="D12" s="90">
        <f t="shared" si="0"/>
        <v>0</v>
      </c>
      <c r="E12" s="88"/>
      <c r="F12" s="44"/>
      <c r="G12" s="44"/>
      <c r="H12" s="90"/>
      <c r="I12" s="106"/>
      <c r="J12" s="106"/>
    </row>
    <row r="13" spans="1:10" ht="30" customHeight="1">
      <c r="A13" s="94" t="s">
        <v>94</v>
      </c>
      <c r="B13" s="95">
        <v>0</v>
      </c>
      <c r="C13" s="44">
        <v>0</v>
      </c>
      <c r="D13" s="90">
        <f t="shared" si="0"/>
        <v>0</v>
      </c>
      <c r="E13" s="88"/>
      <c r="F13" s="102"/>
      <c r="G13" s="102"/>
      <c r="H13" s="103"/>
      <c r="I13" s="106"/>
      <c r="J13" s="106"/>
    </row>
    <row r="14" spans="1:10" ht="30" customHeight="1">
      <c r="A14" s="83"/>
      <c r="B14" s="104"/>
      <c r="C14" s="104"/>
      <c r="D14" s="90"/>
      <c r="E14" s="83" t="s">
        <v>24</v>
      </c>
      <c r="F14" s="105">
        <f>SUM(F6:F10)</f>
        <v>149291</v>
      </c>
      <c r="G14" s="105">
        <f>SUM(G6:G10)</f>
        <v>151908</v>
      </c>
      <c r="H14" s="90">
        <f>IF(AND(G14&lt;&gt;0,TYPE(G14)=1),(F14-G14)/G14*100,0)</f>
        <v>-1.722753245385365</v>
      </c>
      <c r="I14" s="106"/>
      <c r="J14" s="106"/>
    </row>
    <row r="15" spans="1:10" ht="30" customHeight="1">
      <c r="A15" s="88"/>
      <c r="B15" s="44"/>
      <c r="C15" s="44"/>
      <c r="D15" s="90"/>
      <c r="E15" s="91" t="s">
        <v>30</v>
      </c>
      <c r="F15" s="44">
        <v>0</v>
      </c>
      <c r="G15" s="43">
        <v>0</v>
      </c>
      <c r="H15" s="93">
        <f>IF(AND(G15&lt;&gt;0,TYPE(G15)=1),(F15-G15)/G15*100,0)</f>
        <v>0</v>
      </c>
      <c r="I15" s="106"/>
      <c r="J15" s="106"/>
    </row>
    <row r="16" spans="1:8" ht="30" customHeight="1">
      <c r="A16" s="88"/>
      <c r="B16" s="44"/>
      <c r="C16" s="44"/>
      <c r="D16" s="90"/>
      <c r="F16" s="98"/>
      <c r="G16" s="98"/>
      <c r="H16" s="90"/>
    </row>
    <row r="17" spans="1:8" ht="30" customHeight="1">
      <c r="A17" s="88"/>
      <c r="B17" s="44"/>
      <c r="C17" s="44"/>
      <c r="D17" s="103"/>
      <c r="E17" s="88"/>
      <c r="F17" s="44"/>
      <c r="G17" s="44"/>
      <c r="H17" s="90"/>
    </row>
    <row r="18" spans="1:8" ht="30" customHeight="1">
      <c r="A18" s="88"/>
      <c r="B18" s="102"/>
      <c r="C18" s="102"/>
      <c r="D18" s="103"/>
      <c r="E18" s="47"/>
      <c r="F18" s="102"/>
      <c r="G18" s="102"/>
      <c r="H18" s="90"/>
    </row>
    <row r="19" spans="1:8" ht="30" customHeight="1">
      <c r="A19" s="83"/>
      <c r="B19" s="102"/>
      <c r="C19" s="102"/>
      <c r="D19" s="103"/>
      <c r="E19" s="83"/>
      <c r="F19" s="102"/>
      <c r="G19" s="102"/>
      <c r="H19" s="103"/>
    </row>
    <row r="20" spans="1:8" ht="30" customHeight="1">
      <c r="A20" s="83" t="s">
        <v>31</v>
      </c>
      <c r="B20" s="102">
        <f>SUM(B6,B10)</f>
        <v>149291</v>
      </c>
      <c r="C20" s="102">
        <f>SUM(C6,C10)</f>
        <v>151908</v>
      </c>
      <c r="D20" s="90">
        <f>IF(AND(C20&lt;&gt;0,TYPE(C20)=1),(B20-C20)/C20*100,0)</f>
        <v>-1.722753245385365</v>
      </c>
      <c r="E20" s="83" t="s">
        <v>32</v>
      </c>
      <c r="F20" s="102">
        <f>SUM(F14:F15)</f>
        <v>149291</v>
      </c>
      <c r="G20" s="102">
        <f>SUM(G14:G15)</f>
        <v>151908</v>
      </c>
      <c r="H20" s="90">
        <f>IF(AND(G20&lt;&gt;0,TYPE(G20)=1),(F20-G20)/G20*100,0)</f>
        <v>-1.722753245385365</v>
      </c>
    </row>
    <row r="21" spans="5:7" ht="18" customHeight="1">
      <c r="E21" s="106"/>
      <c r="F21" s="106"/>
      <c r="G21" s="106"/>
    </row>
    <row r="22" spans="6:7" ht="18" customHeight="1">
      <c r="F22" s="106"/>
      <c r="G22" s="106"/>
    </row>
    <row r="23" ht="18" customHeight="1">
      <c r="G23" s="106"/>
    </row>
    <row r="24" ht="18" customHeight="1">
      <c r="G24" s="106"/>
    </row>
  </sheetData>
  <sheetProtection/>
  <mergeCells count="1">
    <mergeCell ref="A2:H2"/>
  </mergeCells>
  <printOptions horizontalCentered="1"/>
  <pageMargins left="0.59" right="0.59" top="0.79" bottom="0.79" header="0.51" footer="0.51"/>
  <pageSetup horizontalDpi="1200" verticalDpi="12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zoomScalePageLayoutView="0" workbookViewId="0" topLeftCell="A1">
      <selection activeCell="G7" sqref="G7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30" t="s">
        <v>96</v>
      </c>
      <c r="B1" s="53"/>
      <c r="C1" s="53"/>
      <c r="D1" s="53"/>
      <c r="E1" s="53"/>
      <c r="F1" s="53"/>
      <c r="G1" s="53"/>
      <c r="H1" s="53"/>
      <c r="I1" s="53"/>
      <c r="J1" s="53"/>
      <c r="K1" s="75"/>
    </row>
    <row r="2" spans="1:11" ht="18" customHeight="1">
      <c r="A2" s="138" t="s">
        <v>311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8" customHeight="1">
      <c r="A3" s="32" t="s">
        <v>2</v>
      </c>
      <c r="B3" s="32"/>
      <c r="C3" s="32"/>
      <c r="D3" s="32"/>
      <c r="E3" s="32"/>
      <c r="F3" s="70"/>
      <c r="G3" s="70"/>
      <c r="H3" s="70"/>
      <c r="I3" s="70"/>
      <c r="J3" s="70"/>
      <c r="K3" s="75" t="s">
        <v>3</v>
      </c>
    </row>
    <row r="4" spans="1:11" ht="25.5" customHeight="1">
      <c r="A4" s="142" t="s">
        <v>35</v>
      </c>
      <c r="B4" s="142"/>
      <c r="C4" s="142"/>
      <c r="D4" s="147"/>
      <c r="E4" s="147"/>
      <c r="F4" s="142" t="s">
        <v>36</v>
      </c>
      <c r="G4" s="71" t="s">
        <v>97</v>
      </c>
      <c r="H4" s="72"/>
      <c r="I4" s="72"/>
      <c r="J4" s="76"/>
      <c r="K4" s="140" t="s">
        <v>98</v>
      </c>
    </row>
    <row r="5" spans="1:11" ht="25.5" customHeight="1">
      <c r="A5" s="142" t="s">
        <v>39</v>
      </c>
      <c r="B5" s="142"/>
      <c r="C5" s="141"/>
      <c r="D5" s="151" t="s">
        <v>40</v>
      </c>
      <c r="E5" s="140" t="s">
        <v>99</v>
      </c>
      <c r="F5" s="142"/>
      <c r="G5" s="142" t="s">
        <v>42</v>
      </c>
      <c r="H5" s="73" t="s">
        <v>100</v>
      </c>
      <c r="I5" s="72"/>
      <c r="J5" s="76"/>
      <c r="K5" s="140"/>
    </row>
    <row r="6" spans="1:18" ht="25.5" customHeight="1">
      <c r="A6" s="58" t="s">
        <v>49</v>
      </c>
      <c r="B6" s="58" t="s">
        <v>50</v>
      </c>
      <c r="C6" s="74" t="s">
        <v>51</v>
      </c>
      <c r="D6" s="153"/>
      <c r="E6" s="154"/>
      <c r="F6" s="147"/>
      <c r="G6" s="147"/>
      <c r="H6" s="57" t="s">
        <v>52</v>
      </c>
      <c r="I6" s="58" t="s">
        <v>84</v>
      </c>
      <c r="J6" s="74" t="s">
        <v>101</v>
      </c>
      <c r="K6" s="154"/>
      <c r="L6" s="61"/>
      <c r="M6" s="61"/>
      <c r="N6" s="61"/>
      <c r="O6" s="61"/>
      <c r="P6" s="61"/>
      <c r="Q6" s="61"/>
      <c r="R6" s="61"/>
    </row>
    <row r="7" spans="1:23" ht="24.75" customHeight="1">
      <c r="A7" s="41"/>
      <c r="B7" s="41"/>
      <c r="C7" s="41"/>
      <c r="D7" s="41"/>
      <c r="E7" s="41" t="s">
        <v>42</v>
      </c>
      <c r="F7" s="45">
        <v>149291</v>
      </c>
      <c r="G7" s="45">
        <v>149291</v>
      </c>
      <c r="H7" s="44">
        <v>149291</v>
      </c>
      <c r="I7" s="77">
        <v>143574</v>
      </c>
      <c r="J7" s="45">
        <v>5717</v>
      </c>
      <c r="K7" s="44">
        <v>0</v>
      </c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1:15" ht="24.75" customHeight="1">
      <c r="A8" s="41"/>
      <c r="B8" s="41"/>
      <c r="C8" s="41"/>
      <c r="D8" s="41"/>
      <c r="E8" s="41" t="s">
        <v>2</v>
      </c>
      <c r="F8" s="45">
        <v>149291</v>
      </c>
      <c r="G8" s="45">
        <v>149291</v>
      </c>
      <c r="H8" s="44">
        <v>149291</v>
      </c>
      <c r="I8" s="77">
        <v>143574</v>
      </c>
      <c r="J8" s="45">
        <v>5717</v>
      </c>
      <c r="K8" s="44">
        <v>0</v>
      </c>
      <c r="N8" s="61"/>
      <c r="O8" s="61"/>
    </row>
    <row r="9" spans="1:14" ht="24.75" customHeight="1">
      <c r="A9" s="41"/>
      <c r="B9" s="41"/>
      <c r="C9" s="41"/>
      <c r="D9" s="41"/>
      <c r="E9" s="41" t="s">
        <v>56</v>
      </c>
      <c r="F9" s="45">
        <v>51007</v>
      </c>
      <c r="G9" s="45">
        <v>51007</v>
      </c>
      <c r="H9" s="44">
        <v>51007</v>
      </c>
      <c r="I9" s="77">
        <v>45931</v>
      </c>
      <c r="J9" s="45">
        <v>5076</v>
      </c>
      <c r="K9" s="44">
        <v>0</v>
      </c>
      <c r="M9" s="61"/>
      <c r="N9" s="61"/>
    </row>
    <row r="10" spans="1:12" ht="24.75" customHeight="1">
      <c r="A10" s="41" t="s">
        <v>57</v>
      </c>
      <c r="B10" s="41" t="s">
        <v>58</v>
      </c>
      <c r="C10" s="41" t="s">
        <v>59</v>
      </c>
      <c r="D10" s="41" t="s">
        <v>60</v>
      </c>
      <c r="E10" s="41" t="s">
        <v>61</v>
      </c>
      <c r="F10" s="45">
        <v>1774</v>
      </c>
      <c r="G10" s="45">
        <v>1774</v>
      </c>
      <c r="H10" s="44">
        <v>1774</v>
      </c>
      <c r="I10" s="77">
        <v>1774</v>
      </c>
      <c r="J10" s="45">
        <v>0</v>
      </c>
      <c r="K10" s="44">
        <v>0</v>
      </c>
      <c r="L10" s="61"/>
    </row>
    <row r="11" spans="1:12" ht="24.75" customHeight="1">
      <c r="A11" s="41" t="s">
        <v>57</v>
      </c>
      <c r="B11" s="41" t="s">
        <v>58</v>
      </c>
      <c r="C11" s="41" t="s">
        <v>58</v>
      </c>
      <c r="D11" s="41" t="s">
        <v>60</v>
      </c>
      <c r="E11" s="41" t="s">
        <v>62</v>
      </c>
      <c r="F11" s="45">
        <v>4564</v>
      </c>
      <c r="G11" s="45">
        <v>4564</v>
      </c>
      <c r="H11" s="44">
        <v>4564</v>
      </c>
      <c r="I11" s="77">
        <v>4564</v>
      </c>
      <c r="J11" s="45">
        <v>0</v>
      </c>
      <c r="K11" s="44">
        <v>0</v>
      </c>
      <c r="L11" s="61"/>
    </row>
    <row r="12" spans="1:11" ht="24.75" customHeight="1">
      <c r="A12" s="41" t="s">
        <v>63</v>
      </c>
      <c r="B12" s="41" t="s">
        <v>64</v>
      </c>
      <c r="C12" s="41" t="s">
        <v>59</v>
      </c>
      <c r="D12" s="41" t="s">
        <v>60</v>
      </c>
      <c r="E12" s="41" t="s">
        <v>65</v>
      </c>
      <c r="F12" s="45">
        <v>1712</v>
      </c>
      <c r="G12" s="45">
        <v>1712</v>
      </c>
      <c r="H12" s="44">
        <v>1712</v>
      </c>
      <c r="I12" s="77">
        <v>1712</v>
      </c>
      <c r="J12" s="45">
        <v>0</v>
      </c>
      <c r="K12" s="44">
        <v>0</v>
      </c>
    </row>
    <row r="13" spans="1:11" ht="24.75" customHeight="1">
      <c r="A13" s="41" t="s">
        <v>66</v>
      </c>
      <c r="B13" s="41" t="s">
        <v>67</v>
      </c>
      <c r="C13" s="41" t="s">
        <v>67</v>
      </c>
      <c r="D13" s="41" t="s">
        <v>60</v>
      </c>
      <c r="E13" s="41" t="s">
        <v>68</v>
      </c>
      <c r="F13" s="45">
        <v>37881</v>
      </c>
      <c r="G13" s="45">
        <v>37881</v>
      </c>
      <c r="H13" s="44">
        <v>37881</v>
      </c>
      <c r="I13" s="77">
        <v>37881</v>
      </c>
      <c r="J13" s="45">
        <v>0</v>
      </c>
      <c r="K13" s="44">
        <v>0</v>
      </c>
    </row>
    <row r="14" spans="1:11" ht="24.75" customHeight="1">
      <c r="A14" s="41" t="s">
        <v>66</v>
      </c>
      <c r="B14" s="41" t="s">
        <v>67</v>
      </c>
      <c r="C14" s="41" t="s">
        <v>59</v>
      </c>
      <c r="D14" s="41" t="s">
        <v>60</v>
      </c>
      <c r="E14" s="41" t="s">
        <v>69</v>
      </c>
      <c r="F14" s="45">
        <v>5076</v>
      </c>
      <c r="G14" s="45">
        <v>5076</v>
      </c>
      <c r="H14" s="44">
        <v>5076</v>
      </c>
      <c r="I14" s="77">
        <v>0</v>
      </c>
      <c r="J14" s="45">
        <v>5076</v>
      </c>
      <c r="K14" s="44">
        <v>0</v>
      </c>
    </row>
    <row r="15" spans="1:11" ht="24.75" customHeight="1">
      <c r="A15" s="41"/>
      <c r="B15" s="41"/>
      <c r="C15" s="41"/>
      <c r="D15" s="41"/>
      <c r="E15" s="41" t="s">
        <v>70</v>
      </c>
      <c r="F15" s="45">
        <v>66584</v>
      </c>
      <c r="G15" s="45">
        <v>66584</v>
      </c>
      <c r="H15" s="44">
        <v>66584</v>
      </c>
      <c r="I15" s="77">
        <v>66212</v>
      </c>
      <c r="J15" s="45">
        <v>372</v>
      </c>
      <c r="K15" s="44">
        <v>0</v>
      </c>
    </row>
    <row r="16" spans="1:12" ht="24.75" customHeight="1">
      <c r="A16" s="41" t="s">
        <v>57</v>
      </c>
      <c r="B16" s="41" t="s">
        <v>58</v>
      </c>
      <c r="C16" s="41" t="s">
        <v>58</v>
      </c>
      <c r="D16" s="41" t="s">
        <v>71</v>
      </c>
      <c r="E16" s="41" t="s">
        <v>62</v>
      </c>
      <c r="F16" s="45">
        <v>7273</v>
      </c>
      <c r="G16" s="45">
        <v>7273</v>
      </c>
      <c r="H16" s="44">
        <v>7273</v>
      </c>
      <c r="I16" s="77">
        <v>7273</v>
      </c>
      <c r="J16" s="45">
        <v>0</v>
      </c>
      <c r="K16" s="44">
        <v>0</v>
      </c>
      <c r="L16" s="61"/>
    </row>
    <row r="17" spans="1:12" ht="24.75" customHeight="1">
      <c r="A17" s="41" t="s">
        <v>57</v>
      </c>
      <c r="B17" s="41" t="s">
        <v>58</v>
      </c>
      <c r="C17" s="41" t="s">
        <v>72</v>
      </c>
      <c r="D17" s="41" t="s">
        <v>71</v>
      </c>
      <c r="E17" s="41" t="s">
        <v>73</v>
      </c>
      <c r="F17" s="45">
        <v>80</v>
      </c>
      <c r="G17" s="45">
        <v>80</v>
      </c>
      <c r="H17" s="44">
        <v>80</v>
      </c>
      <c r="I17" s="77">
        <v>80</v>
      </c>
      <c r="J17" s="45">
        <v>0</v>
      </c>
      <c r="K17" s="44">
        <v>0</v>
      </c>
      <c r="L17" s="61"/>
    </row>
    <row r="18" spans="1:12" ht="24.75" customHeight="1">
      <c r="A18" s="41" t="s">
        <v>63</v>
      </c>
      <c r="B18" s="41" t="s">
        <v>64</v>
      </c>
      <c r="C18" s="41" t="s">
        <v>59</v>
      </c>
      <c r="D18" s="41" t="s">
        <v>71</v>
      </c>
      <c r="E18" s="41" t="s">
        <v>65</v>
      </c>
      <c r="F18" s="45">
        <v>2728</v>
      </c>
      <c r="G18" s="45">
        <v>2728</v>
      </c>
      <c r="H18" s="44">
        <v>2728</v>
      </c>
      <c r="I18" s="77">
        <v>2728</v>
      </c>
      <c r="J18" s="45">
        <v>0</v>
      </c>
      <c r="K18" s="44">
        <v>0</v>
      </c>
      <c r="L18" s="61"/>
    </row>
    <row r="19" spans="1:12" ht="24.75" customHeight="1">
      <c r="A19" s="41" t="s">
        <v>66</v>
      </c>
      <c r="B19" s="41" t="s">
        <v>67</v>
      </c>
      <c r="C19" s="41" t="s">
        <v>74</v>
      </c>
      <c r="D19" s="41" t="s">
        <v>71</v>
      </c>
      <c r="E19" s="41" t="s">
        <v>75</v>
      </c>
      <c r="F19" s="45">
        <v>50512</v>
      </c>
      <c r="G19" s="45">
        <v>50512</v>
      </c>
      <c r="H19" s="44">
        <v>50512</v>
      </c>
      <c r="I19" s="77">
        <v>50140</v>
      </c>
      <c r="J19" s="45">
        <v>372</v>
      </c>
      <c r="K19" s="44">
        <v>0</v>
      </c>
      <c r="L19" s="61"/>
    </row>
    <row r="20" spans="1:11" ht="24.75" customHeight="1">
      <c r="A20" s="41" t="s">
        <v>76</v>
      </c>
      <c r="B20" s="41" t="s">
        <v>59</v>
      </c>
      <c r="C20" s="41" t="s">
        <v>67</v>
      </c>
      <c r="D20" s="41" t="s">
        <v>71</v>
      </c>
      <c r="E20" s="41" t="s">
        <v>77</v>
      </c>
      <c r="F20" s="45">
        <v>5991</v>
      </c>
      <c r="G20" s="45">
        <v>5991</v>
      </c>
      <c r="H20" s="44">
        <v>5991</v>
      </c>
      <c r="I20" s="77">
        <v>5991</v>
      </c>
      <c r="J20" s="45">
        <v>0</v>
      </c>
      <c r="K20" s="44">
        <v>0</v>
      </c>
    </row>
    <row r="21" spans="1:11" ht="24.75" customHeight="1">
      <c r="A21" s="41"/>
      <c r="B21" s="41"/>
      <c r="C21" s="41"/>
      <c r="D21" s="41"/>
      <c r="E21" s="41" t="s">
        <v>78</v>
      </c>
      <c r="F21" s="45">
        <v>31700</v>
      </c>
      <c r="G21" s="45">
        <v>31700</v>
      </c>
      <c r="H21" s="44">
        <v>31700</v>
      </c>
      <c r="I21" s="77">
        <v>31431</v>
      </c>
      <c r="J21" s="45">
        <v>269</v>
      </c>
      <c r="K21" s="44">
        <v>0</v>
      </c>
    </row>
    <row r="22" spans="1:11" ht="24.75" customHeight="1">
      <c r="A22" s="41" t="s">
        <v>57</v>
      </c>
      <c r="B22" s="41" t="s">
        <v>58</v>
      </c>
      <c r="C22" s="41" t="s">
        <v>67</v>
      </c>
      <c r="D22" s="41" t="s">
        <v>79</v>
      </c>
      <c r="E22" s="41" t="s">
        <v>80</v>
      </c>
      <c r="F22" s="45">
        <v>102</v>
      </c>
      <c r="G22" s="45">
        <v>102</v>
      </c>
      <c r="H22" s="44">
        <v>102</v>
      </c>
      <c r="I22" s="77">
        <v>102</v>
      </c>
      <c r="J22" s="45">
        <v>0</v>
      </c>
      <c r="K22" s="44">
        <v>0</v>
      </c>
    </row>
    <row r="23" spans="1:11" ht="24.75" customHeight="1">
      <c r="A23" s="41" t="s">
        <v>57</v>
      </c>
      <c r="B23" s="41" t="s">
        <v>58</v>
      </c>
      <c r="C23" s="41" t="s">
        <v>58</v>
      </c>
      <c r="D23" s="41" t="s">
        <v>79</v>
      </c>
      <c r="E23" s="41" t="s">
        <v>62</v>
      </c>
      <c r="F23" s="45">
        <v>3368</v>
      </c>
      <c r="G23" s="45">
        <v>3368</v>
      </c>
      <c r="H23" s="44">
        <v>3368</v>
      </c>
      <c r="I23" s="77">
        <v>3368</v>
      </c>
      <c r="J23" s="45">
        <v>0</v>
      </c>
      <c r="K23" s="44">
        <v>0</v>
      </c>
    </row>
    <row r="24" spans="1:11" ht="24.75" customHeight="1">
      <c r="A24" s="41" t="s">
        <v>63</v>
      </c>
      <c r="B24" s="41" t="s">
        <v>64</v>
      </c>
      <c r="C24" s="41" t="s">
        <v>67</v>
      </c>
      <c r="D24" s="41" t="s">
        <v>79</v>
      </c>
      <c r="E24" s="41" t="s">
        <v>81</v>
      </c>
      <c r="F24" s="45">
        <v>1263</v>
      </c>
      <c r="G24" s="45">
        <v>1263</v>
      </c>
      <c r="H24" s="44">
        <v>1263</v>
      </c>
      <c r="I24" s="77">
        <v>1263</v>
      </c>
      <c r="J24" s="45">
        <v>0</v>
      </c>
      <c r="K24" s="44">
        <v>0</v>
      </c>
    </row>
    <row r="25" spans="1:11" ht="24.75" customHeight="1">
      <c r="A25" s="41" t="s">
        <v>66</v>
      </c>
      <c r="B25" s="41" t="s">
        <v>67</v>
      </c>
      <c r="C25" s="41" t="s">
        <v>74</v>
      </c>
      <c r="D25" s="41" t="s">
        <v>79</v>
      </c>
      <c r="E25" s="41" t="s">
        <v>75</v>
      </c>
      <c r="F25" s="45">
        <v>26967</v>
      </c>
      <c r="G25" s="45">
        <v>26967</v>
      </c>
      <c r="H25" s="44">
        <v>26967</v>
      </c>
      <c r="I25" s="77">
        <v>26698</v>
      </c>
      <c r="J25" s="45">
        <v>269</v>
      </c>
      <c r="K25" s="44">
        <v>0</v>
      </c>
    </row>
    <row r="26" ht="12.75" customHeight="1">
      <c r="H26" s="61"/>
    </row>
    <row r="27" ht="12.75" customHeight="1">
      <c r="H27" s="61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E29" sqref="E29"/>
    </sheetView>
  </sheetViews>
  <sheetFormatPr defaultColWidth="9.33203125" defaultRowHeight="11.25"/>
  <cols>
    <col min="4" max="4" width="15.33203125" style="0" customWidth="1"/>
    <col min="5" max="5" width="16" style="0" customWidth="1"/>
    <col min="6" max="6" width="15.5" style="0" customWidth="1"/>
    <col min="7" max="7" width="15.66015625" style="0" customWidth="1"/>
  </cols>
  <sheetData>
    <row r="1" spans="1:7" ht="12">
      <c r="A1" s="186" t="s">
        <v>301</v>
      </c>
      <c r="B1" s="186"/>
      <c r="C1" s="186"/>
      <c r="D1" s="187"/>
      <c r="E1" s="186"/>
      <c r="F1" s="186"/>
      <c r="G1" s="188"/>
    </row>
    <row r="2" spans="1:7" ht="20.25">
      <c r="A2" s="189" t="s">
        <v>239</v>
      </c>
      <c r="B2" s="189"/>
      <c r="C2" s="189"/>
      <c r="D2" s="189"/>
      <c r="E2" s="189"/>
      <c r="F2" s="189"/>
      <c r="G2" s="189"/>
    </row>
    <row r="3" spans="1:7" ht="12">
      <c r="A3" s="190" t="s">
        <v>2</v>
      </c>
      <c r="B3" s="191"/>
      <c r="C3" s="191"/>
      <c r="D3" s="191"/>
      <c r="E3" s="186"/>
      <c r="F3" s="186"/>
      <c r="G3" s="188" t="s">
        <v>302</v>
      </c>
    </row>
    <row r="4" spans="1:7" ht="12">
      <c r="A4" s="192" t="s">
        <v>240</v>
      </c>
      <c r="B4" s="192"/>
      <c r="C4" s="192"/>
      <c r="D4" s="192"/>
      <c r="E4" s="193" t="s">
        <v>84</v>
      </c>
      <c r="F4" s="193"/>
      <c r="G4" s="193"/>
    </row>
    <row r="5" spans="1:7" ht="12">
      <c r="A5" s="194" t="s">
        <v>39</v>
      </c>
      <c r="B5" s="194"/>
      <c r="C5" s="195" t="s">
        <v>40</v>
      </c>
      <c r="D5" s="193" t="s">
        <v>241</v>
      </c>
      <c r="E5" s="193" t="s">
        <v>42</v>
      </c>
      <c r="F5" s="192" t="s">
        <v>242</v>
      </c>
      <c r="G5" s="196" t="s">
        <v>243</v>
      </c>
    </row>
    <row r="6" spans="1:7" ht="12">
      <c r="A6" s="197" t="s">
        <v>49</v>
      </c>
      <c r="B6" s="197" t="s">
        <v>50</v>
      </c>
      <c r="C6" s="195"/>
      <c r="D6" s="193"/>
      <c r="E6" s="193"/>
      <c r="F6" s="192"/>
      <c r="G6" s="196"/>
    </row>
    <row r="7" spans="1:7" ht="12">
      <c r="A7" s="198"/>
      <c r="B7" s="198"/>
      <c r="C7" s="198"/>
      <c r="D7" s="198" t="s">
        <v>42</v>
      </c>
      <c r="E7" s="199">
        <v>143574</v>
      </c>
      <c r="F7" s="199">
        <v>116124</v>
      </c>
      <c r="G7" s="199">
        <v>27450</v>
      </c>
    </row>
    <row r="8" spans="1:7" ht="12">
      <c r="A8" s="198"/>
      <c r="B8" s="198"/>
      <c r="C8" s="198"/>
      <c r="D8" s="198" t="s">
        <v>2</v>
      </c>
      <c r="E8" s="199">
        <v>45931</v>
      </c>
      <c r="F8" s="199">
        <v>35288</v>
      </c>
      <c r="G8" s="199">
        <v>10643</v>
      </c>
    </row>
    <row r="9" spans="1:7" ht="24">
      <c r="A9" s="198"/>
      <c r="B9" s="198"/>
      <c r="C9" s="198"/>
      <c r="D9" s="198" t="s">
        <v>244</v>
      </c>
      <c r="E9" s="199">
        <v>33218</v>
      </c>
      <c r="F9" s="199">
        <v>33218</v>
      </c>
      <c r="G9" s="199">
        <v>0</v>
      </c>
    </row>
    <row r="10" spans="1:7" ht="12">
      <c r="A10" s="198" t="s">
        <v>245</v>
      </c>
      <c r="B10" s="198" t="s">
        <v>246</v>
      </c>
      <c r="C10" s="198" t="s">
        <v>60</v>
      </c>
      <c r="D10" s="198" t="s">
        <v>247</v>
      </c>
      <c r="E10" s="199">
        <v>12668</v>
      </c>
      <c r="F10" s="199">
        <v>12668</v>
      </c>
      <c r="G10" s="199">
        <v>0</v>
      </c>
    </row>
    <row r="11" spans="1:7" ht="12">
      <c r="A11" s="198" t="s">
        <v>245</v>
      </c>
      <c r="B11" s="198" t="s">
        <v>248</v>
      </c>
      <c r="C11" s="198" t="s">
        <v>60</v>
      </c>
      <c r="D11" s="198" t="s">
        <v>249</v>
      </c>
      <c r="E11" s="199">
        <v>9304</v>
      </c>
      <c r="F11" s="199">
        <v>9304</v>
      </c>
      <c r="G11" s="199">
        <v>0</v>
      </c>
    </row>
    <row r="12" spans="1:7" ht="12">
      <c r="A12" s="198" t="s">
        <v>245</v>
      </c>
      <c r="B12" s="198" t="s">
        <v>250</v>
      </c>
      <c r="C12" s="198" t="s">
        <v>60</v>
      </c>
      <c r="D12" s="198" t="s">
        <v>251</v>
      </c>
      <c r="E12" s="199">
        <v>1124</v>
      </c>
      <c r="F12" s="199">
        <v>1124</v>
      </c>
      <c r="G12" s="199">
        <v>0</v>
      </c>
    </row>
    <row r="13" spans="1:7" ht="36">
      <c r="A13" s="198" t="s">
        <v>245</v>
      </c>
      <c r="B13" s="198" t="s">
        <v>252</v>
      </c>
      <c r="C13" s="198" t="s">
        <v>60</v>
      </c>
      <c r="D13" s="198" t="s">
        <v>253</v>
      </c>
      <c r="E13" s="199">
        <v>4564</v>
      </c>
      <c r="F13" s="199">
        <v>4564</v>
      </c>
      <c r="G13" s="199">
        <v>0</v>
      </c>
    </row>
    <row r="14" spans="1:7" ht="24">
      <c r="A14" s="198" t="s">
        <v>245</v>
      </c>
      <c r="B14" s="198" t="s">
        <v>254</v>
      </c>
      <c r="C14" s="198" t="s">
        <v>60</v>
      </c>
      <c r="D14" s="198" t="s">
        <v>255</v>
      </c>
      <c r="E14" s="199">
        <v>1712</v>
      </c>
      <c r="F14" s="199">
        <v>1712</v>
      </c>
      <c r="G14" s="199">
        <v>0</v>
      </c>
    </row>
    <row r="15" spans="1:7" ht="24">
      <c r="A15" s="198" t="s">
        <v>245</v>
      </c>
      <c r="B15" s="198" t="s">
        <v>256</v>
      </c>
      <c r="C15" s="198" t="s">
        <v>60</v>
      </c>
      <c r="D15" s="198" t="s">
        <v>257</v>
      </c>
      <c r="E15" s="199">
        <v>135</v>
      </c>
      <c r="F15" s="199">
        <v>135</v>
      </c>
      <c r="G15" s="199">
        <v>0</v>
      </c>
    </row>
    <row r="16" spans="1:7" ht="24">
      <c r="A16" s="198" t="s">
        <v>245</v>
      </c>
      <c r="B16" s="198" t="s">
        <v>258</v>
      </c>
      <c r="C16" s="198" t="s">
        <v>60</v>
      </c>
      <c r="D16" s="198" t="s">
        <v>77</v>
      </c>
      <c r="E16" s="199">
        <v>3711</v>
      </c>
      <c r="F16" s="199">
        <v>3711</v>
      </c>
      <c r="G16" s="199">
        <v>0</v>
      </c>
    </row>
    <row r="17" spans="1:7" ht="24">
      <c r="A17" s="198"/>
      <c r="B17" s="198"/>
      <c r="C17" s="198"/>
      <c r="D17" s="198" t="s">
        <v>259</v>
      </c>
      <c r="E17" s="199">
        <v>10643</v>
      </c>
      <c r="F17" s="199">
        <v>0</v>
      </c>
      <c r="G17" s="199">
        <v>10643</v>
      </c>
    </row>
    <row r="18" spans="1:7" ht="12">
      <c r="A18" s="198" t="s">
        <v>260</v>
      </c>
      <c r="B18" s="198" t="s">
        <v>261</v>
      </c>
      <c r="C18" s="198" t="s">
        <v>60</v>
      </c>
      <c r="D18" s="198" t="s">
        <v>262</v>
      </c>
      <c r="E18" s="199">
        <v>1000</v>
      </c>
      <c r="F18" s="199">
        <v>0</v>
      </c>
      <c r="G18" s="199">
        <v>1000</v>
      </c>
    </row>
    <row r="19" spans="1:7" ht="12">
      <c r="A19" s="198" t="s">
        <v>260</v>
      </c>
      <c r="B19" s="198" t="s">
        <v>263</v>
      </c>
      <c r="C19" s="198" t="s">
        <v>60</v>
      </c>
      <c r="D19" s="198" t="s">
        <v>264</v>
      </c>
      <c r="E19" s="199">
        <v>50</v>
      </c>
      <c r="F19" s="199">
        <v>0</v>
      </c>
      <c r="G19" s="199">
        <v>50</v>
      </c>
    </row>
    <row r="20" spans="1:7" ht="12">
      <c r="A20" s="198" t="s">
        <v>260</v>
      </c>
      <c r="B20" s="198" t="s">
        <v>265</v>
      </c>
      <c r="C20" s="198" t="s">
        <v>60</v>
      </c>
      <c r="D20" s="198" t="s">
        <v>266</v>
      </c>
      <c r="E20" s="199">
        <v>100</v>
      </c>
      <c r="F20" s="199">
        <v>0</v>
      </c>
      <c r="G20" s="199">
        <v>100</v>
      </c>
    </row>
    <row r="21" spans="1:7" ht="12">
      <c r="A21" s="198" t="s">
        <v>260</v>
      </c>
      <c r="B21" s="198" t="s">
        <v>267</v>
      </c>
      <c r="C21" s="198" t="s">
        <v>60</v>
      </c>
      <c r="D21" s="198" t="s">
        <v>268</v>
      </c>
      <c r="E21" s="199">
        <v>700</v>
      </c>
      <c r="F21" s="199">
        <v>0</v>
      </c>
      <c r="G21" s="199">
        <v>700</v>
      </c>
    </row>
    <row r="22" spans="1:7" ht="24">
      <c r="A22" s="198" t="s">
        <v>260</v>
      </c>
      <c r="B22" s="198" t="s">
        <v>269</v>
      </c>
      <c r="C22" s="198" t="s">
        <v>60</v>
      </c>
      <c r="D22" s="198" t="s">
        <v>270</v>
      </c>
      <c r="E22" s="199">
        <v>200</v>
      </c>
      <c r="F22" s="199">
        <v>0</v>
      </c>
      <c r="G22" s="199">
        <v>200</v>
      </c>
    </row>
    <row r="23" spans="1:7" ht="12">
      <c r="A23" s="198" t="s">
        <v>260</v>
      </c>
      <c r="B23" s="198" t="s">
        <v>271</v>
      </c>
      <c r="C23" s="198" t="s">
        <v>60</v>
      </c>
      <c r="D23" s="198" t="s">
        <v>272</v>
      </c>
      <c r="E23" s="199">
        <v>2800</v>
      </c>
      <c r="F23" s="199">
        <v>0</v>
      </c>
      <c r="G23" s="199">
        <v>2800</v>
      </c>
    </row>
    <row r="24" spans="1:7" ht="12">
      <c r="A24" s="198" t="s">
        <v>260</v>
      </c>
      <c r="B24" s="198" t="s">
        <v>273</v>
      </c>
      <c r="C24" s="198" t="s">
        <v>60</v>
      </c>
      <c r="D24" s="198" t="s">
        <v>188</v>
      </c>
      <c r="E24" s="199">
        <v>50</v>
      </c>
      <c r="F24" s="199">
        <v>0</v>
      </c>
      <c r="G24" s="199">
        <v>50</v>
      </c>
    </row>
    <row r="25" spans="1:7" ht="12">
      <c r="A25" s="198" t="s">
        <v>260</v>
      </c>
      <c r="B25" s="198" t="s">
        <v>274</v>
      </c>
      <c r="C25" s="198" t="s">
        <v>60</v>
      </c>
      <c r="D25" s="198" t="s">
        <v>190</v>
      </c>
      <c r="E25" s="199">
        <v>100</v>
      </c>
      <c r="F25" s="199">
        <v>0</v>
      </c>
      <c r="G25" s="199">
        <v>100</v>
      </c>
    </row>
    <row r="26" spans="1:7" ht="24">
      <c r="A26" s="198" t="s">
        <v>260</v>
      </c>
      <c r="B26" s="198" t="s">
        <v>275</v>
      </c>
      <c r="C26" s="198" t="s">
        <v>60</v>
      </c>
      <c r="D26" s="198" t="s">
        <v>192</v>
      </c>
      <c r="E26" s="199">
        <v>300</v>
      </c>
      <c r="F26" s="199">
        <v>0</v>
      </c>
      <c r="G26" s="199">
        <v>300</v>
      </c>
    </row>
    <row r="27" spans="1:7" ht="12">
      <c r="A27" s="198" t="s">
        <v>260</v>
      </c>
      <c r="B27" s="198" t="s">
        <v>276</v>
      </c>
      <c r="C27" s="198" t="s">
        <v>60</v>
      </c>
      <c r="D27" s="198" t="s">
        <v>277</v>
      </c>
      <c r="E27" s="199">
        <v>229</v>
      </c>
      <c r="F27" s="199">
        <v>0</v>
      </c>
      <c r="G27" s="199">
        <v>229</v>
      </c>
    </row>
    <row r="28" spans="1:7" ht="12">
      <c r="A28" s="198" t="s">
        <v>260</v>
      </c>
      <c r="B28" s="198" t="s">
        <v>278</v>
      </c>
      <c r="C28" s="198" t="s">
        <v>60</v>
      </c>
      <c r="D28" s="198" t="s">
        <v>279</v>
      </c>
      <c r="E28" s="199">
        <v>385</v>
      </c>
      <c r="F28" s="199">
        <v>0</v>
      </c>
      <c r="G28" s="199">
        <v>385</v>
      </c>
    </row>
    <row r="29" spans="1:7" ht="24">
      <c r="A29" s="198" t="s">
        <v>260</v>
      </c>
      <c r="B29" s="198" t="s">
        <v>280</v>
      </c>
      <c r="C29" s="198" t="s">
        <v>60</v>
      </c>
      <c r="D29" s="198" t="s">
        <v>194</v>
      </c>
      <c r="E29" s="199">
        <v>1500</v>
      </c>
      <c r="F29" s="199">
        <v>0</v>
      </c>
      <c r="G29" s="199">
        <v>1500</v>
      </c>
    </row>
    <row r="30" spans="1:7" ht="24">
      <c r="A30" s="198" t="s">
        <v>260</v>
      </c>
      <c r="B30" s="198" t="s">
        <v>281</v>
      </c>
      <c r="C30" s="198" t="s">
        <v>60</v>
      </c>
      <c r="D30" s="198" t="s">
        <v>282</v>
      </c>
      <c r="E30" s="199">
        <v>2576</v>
      </c>
      <c r="F30" s="199">
        <v>0</v>
      </c>
      <c r="G30" s="199">
        <v>2576</v>
      </c>
    </row>
    <row r="31" spans="1:7" ht="24">
      <c r="A31" s="198" t="s">
        <v>260</v>
      </c>
      <c r="B31" s="198" t="s">
        <v>283</v>
      </c>
      <c r="C31" s="198" t="s">
        <v>60</v>
      </c>
      <c r="D31" s="198" t="s">
        <v>196</v>
      </c>
      <c r="E31" s="199">
        <v>653</v>
      </c>
      <c r="F31" s="199">
        <v>0</v>
      </c>
      <c r="G31" s="199">
        <v>653</v>
      </c>
    </row>
    <row r="32" spans="1:7" ht="24">
      <c r="A32" s="198"/>
      <c r="B32" s="198"/>
      <c r="C32" s="198"/>
      <c r="D32" s="198" t="s">
        <v>197</v>
      </c>
      <c r="E32" s="199">
        <v>2070</v>
      </c>
      <c r="F32" s="199">
        <v>2070</v>
      </c>
      <c r="G32" s="199">
        <v>0</v>
      </c>
    </row>
    <row r="33" spans="1:7" ht="12">
      <c r="A33" s="198" t="s">
        <v>284</v>
      </c>
      <c r="B33" s="198" t="s">
        <v>285</v>
      </c>
      <c r="C33" s="198" t="s">
        <v>60</v>
      </c>
      <c r="D33" s="198" t="s">
        <v>286</v>
      </c>
      <c r="E33" s="199">
        <v>1733</v>
      </c>
      <c r="F33" s="199">
        <v>1733</v>
      </c>
      <c r="G33" s="199">
        <v>0</v>
      </c>
    </row>
    <row r="34" spans="1:7" ht="12">
      <c r="A34" s="198" t="s">
        <v>284</v>
      </c>
      <c r="B34" s="198" t="s">
        <v>287</v>
      </c>
      <c r="C34" s="198" t="s">
        <v>60</v>
      </c>
      <c r="D34" s="198" t="s">
        <v>288</v>
      </c>
      <c r="E34" s="199">
        <v>234</v>
      </c>
      <c r="F34" s="199">
        <v>234</v>
      </c>
      <c r="G34" s="199">
        <v>0</v>
      </c>
    </row>
    <row r="35" spans="1:7" ht="24">
      <c r="A35" s="198" t="s">
        <v>284</v>
      </c>
      <c r="B35" s="198" t="s">
        <v>289</v>
      </c>
      <c r="C35" s="198" t="s">
        <v>60</v>
      </c>
      <c r="D35" s="198" t="s">
        <v>290</v>
      </c>
      <c r="E35" s="199">
        <v>103</v>
      </c>
      <c r="F35" s="199">
        <v>103</v>
      </c>
      <c r="G35" s="199">
        <v>0</v>
      </c>
    </row>
    <row r="36" spans="1:7" ht="12">
      <c r="A36" s="198"/>
      <c r="B36" s="198"/>
      <c r="C36" s="198"/>
      <c r="D36" s="198" t="s">
        <v>207</v>
      </c>
      <c r="E36" s="199">
        <v>66212</v>
      </c>
      <c r="F36" s="199">
        <v>54915</v>
      </c>
      <c r="G36" s="199">
        <v>11297</v>
      </c>
    </row>
    <row r="37" spans="1:7" ht="24">
      <c r="A37" s="198"/>
      <c r="B37" s="198"/>
      <c r="C37" s="198"/>
      <c r="D37" s="198" t="s">
        <v>244</v>
      </c>
      <c r="E37" s="199">
        <v>53261</v>
      </c>
      <c r="F37" s="199">
        <v>53261</v>
      </c>
      <c r="G37" s="199">
        <v>0</v>
      </c>
    </row>
    <row r="38" spans="1:7" ht="12">
      <c r="A38" s="198" t="s">
        <v>245</v>
      </c>
      <c r="B38" s="198" t="s">
        <v>246</v>
      </c>
      <c r="C38" s="198" t="s">
        <v>71</v>
      </c>
      <c r="D38" s="198" t="s">
        <v>247</v>
      </c>
      <c r="E38" s="199">
        <v>20281</v>
      </c>
      <c r="F38" s="199">
        <v>20281</v>
      </c>
      <c r="G38" s="199">
        <v>0</v>
      </c>
    </row>
    <row r="39" spans="1:7" ht="12">
      <c r="A39" s="198" t="s">
        <v>245</v>
      </c>
      <c r="B39" s="198" t="s">
        <v>248</v>
      </c>
      <c r="C39" s="198" t="s">
        <v>71</v>
      </c>
      <c r="D39" s="198" t="s">
        <v>249</v>
      </c>
      <c r="E39" s="199">
        <v>575</v>
      </c>
      <c r="F39" s="199">
        <v>575</v>
      </c>
      <c r="G39" s="199">
        <v>0</v>
      </c>
    </row>
    <row r="40" spans="1:7" ht="12">
      <c r="A40" s="198" t="s">
        <v>245</v>
      </c>
      <c r="B40" s="198" t="s">
        <v>291</v>
      </c>
      <c r="C40" s="198" t="s">
        <v>71</v>
      </c>
      <c r="D40" s="198" t="s">
        <v>292</v>
      </c>
      <c r="E40" s="199">
        <v>15830</v>
      </c>
      <c r="F40" s="199">
        <v>15830</v>
      </c>
      <c r="G40" s="199">
        <v>0</v>
      </c>
    </row>
    <row r="41" spans="1:7" ht="36">
      <c r="A41" s="198" t="s">
        <v>245</v>
      </c>
      <c r="B41" s="198" t="s">
        <v>252</v>
      </c>
      <c r="C41" s="198" t="s">
        <v>71</v>
      </c>
      <c r="D41" s="198" t="s">
        <v>253</v>
      </c>
      <c r="E41" s="199">
        <v>7273</v>
      </c>
      <c r="F41" s="199">
        <v>7273</v>
      </c>
      <c r="G41" s="199">
        <v>0</v>
      </c>
    </row>
    <row r="42" spans="1:7" ht="24">
      <c r="A42" s="198" t="s">
        <v>245</v>
      </c>
      <c r="B42" s="198" t="s">
        <v>254</v>
      </c>
      <c r="C42" s="198" t="s">
        <v>71</v>
      </c>
      <c r="D42" s="198" t="s">
        <v>255</v>
      </c>
      <c r="E42" s="199">
        <v>2728</v>
      </c>
      <c r="F42" s="199">
        <v>2728</v>
      </c>
      <c r="G42" s="199">
        <v>0</v>
      </c>
    </row>
    <row r="43" spans="1:7" ht="24">
      <c r="A43" s="198" t="s">
        <v>245</v>
      </c>
      <c r="B43" s="198" t="s">
        <v>256</v>
      </c>
      <c r="C43" s="198" t="s">
        <v>71</v>
      </c>
      <c r="D43" s="198" t="s">
        <v>257</v>
      </c>
      <c r="E43" s="199">
        <v>583</v>
      </c>
      <c r="F43" s="199">
        <v>583</v>
      </c>
      <c r="G43" s="199">
        <v>0</v>
      </c>
    </row>
    <row r="44" spans="1:7" ht="24">
      <c r="A44" s="198" t="s">
        <v>245</v>
      </c>
      <c r="B44" s="198" t="s">
        <v>258</v>
      </c>
      <c r="C44" s="198" t="s">
        <v>71</v>
      </c>
      <c r="D44" s="198" t="s">
        <v>77</v>
      </c>
      <c r="E44" s="199">
        <v>5991</v>
      </c>
      <c r="F44" s="199">
        <v>5991</v>
      </c>
      <c r="G44" s="199">
        <v>0</v>
      </c>
    </row>
    <row r="45" spans="1:7" ht="24">
      <c r="A45" s="198"/>
      <c r="B45" s="198"/>
      <c r="C45" s="198"/>
      <c r="D45" s="198" t="s">
        <v>259</v>
      </c>
      <c r="E45" s="199">
        <v>11297</v>
      </c>
      <c r="F45" s="199">
        <v>0</v>
      </c>
      <c r="G45" s="199">
        <v>11297</v>
      </c>
    </row>
    <row r="46" spans="1:7" ht="12">
      <c r="A46" s="198" t="s">
        <v>260</v>
      </c>
      <c r="B46" s="198" t="s">
        <v>261</v>
      </c>
      <c r="C46" s="198" t="s">
        <v>71</v>
      </c>
      <c r="D46" s="198" t="s">
        <v>262</v>
      </c>
      <c r="E46" s="199">
        <v>1850</v>
      </c>
      <c r="F46" s="199">
        <v>0</v>
      </c>
      <c r="G46" s="199">
        <v>1850</v>
      </c>
    </row>
    <row r="47" spans="1:7" ht="12">
      <c r="A47" s="198" t="s">
        <v>260</v>
      </c>
      <c r="B47" s="198" t="s">
        <v>265</v>
      </c>
      <c r="C47" s="198" t="s">
        <v>71</v>
      </c>
      <c r="D47" s="198" t="s">
        <v>266</v>
      </c>
      <c r="E47" s="199">
        <v>50</v>
      </c>
      <c r="F47" s="199">
        <v>0</v>
      </c>
      <c r="G47" s="199">
        <v>50</v>
      </c>
    </row>
    <row r="48" spans="1:7" ht="12">
      <c r="A48" s="198" t="s">
        <v>260</v>
      </c>
      <c r="B48" s="198" t="s">
        <v>267</v>
      </c>
      <c r="C48" s="198" t="s">
        <v>71</v>
      </c>
      <c r="D48" s="198" t="s">
        <v>268</v>
      </c>
      <c r="E48" s="199">
        <v>200</v>
      </c>
      <c r="F48" s="199">
        <v>0</v>
      </c>
      <c r="G48" s="199">
        <v>200</v>
      </c>
    </row>
    <row r="49" spans="1:7" ht="12">
      <c r="A49" s="198" t="s">
        <v>260</v>
      </c>
      <c r="B49" s="198" t="s">
        <v>293</v>
      </c>
      <c r="C49" s="198" t="s">
        <v>71</v>
      </c>
      <c r="D49" s="198" t="s">
        <v>294</v>
      </c>
      <c r="E49" s="199">
        <v>300</v>
      </c>
      <c r="F49" s="199">
        <v>0</v>
      </c>
      <c r="G49" s="199">
        <v>300</v>
      </c>
    </row>
    <row r="50" spans="1:7" ht="12">
      <c r="A50" s="198" t="s">
        <v>260</v>
      </c>
      <c r="B50" s="198" t="s">
        <v>271</v>
      </c>
      <c r="C50" s="198" t="s">
        <v>71</v>
      </c>
      <c r="D50" s="198" t="s">
        <v>272</v>
      </c>
      <c r="E50" s="199">
        <v>5000</v>
      </c>
      <c r="F50" s="199">
        <v>0</v>
      </c>
      <c r="G50" s="199">
        <v>5000</v>
      </c>
    </row>
    <row r="51" spans="1:7" ht="24">
      <c r="A51" s="198" t="s">
        <v>260</v>
      </c>
      <c r="B51" s="198" t="s">
        <v>295</v>
      </c>
      <c r="C51" s="198" t="s">
        <v>71</v>
      </c>
      <c r="D51" s="198" t="s">
        <v>296</v>
      </c>
      <c r="E51" s="199">
        <v>50</v>
      </c>
      <c r="F51" s="199">
        <v>0</v>
      </c>
      <c r="G51" s="199">
        <v>50</v>
      </c>
    </row>
    <row r="52" spans="1:7" ht="12">
      <c r="A52" s="198" t="s">
        <v>260</v>
      </c>
      <c r="B52" s="198" t="s">
        <v>274</v>
      </c>
      <c r="C52" s="198" t="s">
        <v>71</v>
      </c>
      <c r="D52" s="198" t="s">
        <v>190</v>
      </c>
      <c r="E52" s="199">
        <v>50</v>
      </c>
      <c r="F52" s="199">
        <v>0</v>
      </c>
      <c r="G52" s="199">
        <v>50</v>
      </c>
    </row>
    <row r="53" spans="1:7" ht="24">
      <c r="A53" s="198" t="s">
        <v>260</v>
      </c>
      <c r="B53" s="198" t="s">
        <v>275</v>
      </c>
      <c r="C53" s="198" t="s">
        <v>71</v>
      </c>
      <c r="D53" s="198" t="s">
        <v>192</v>
      </c>
      <c r="E53" s="199">
        <v>77</v>
      </c>
      <c r="F53" s="199">
        <v>0</v>
      </c>
      <c r="G53" s="199">
        <v>77</v>
      </c>
    </row>
    <row r="54" spans="1:7" ht="12">
      <c r="A54" s="198" t="s">
        <v>260</v>
      </c>
      <c r="B54" s="198" t="s">
        <v>297</v>
      </c>
      <c r="C54" s="198" t="s">
        <v>71</v>
      </c>
      <c r="D54" s="198" t="s">
        <v>298</v>
      </c>
      <c r="E54" s="199">
        <v>360</v>
      </c>
      <c r="F54" s="199">
        <v>0</v>
      </c>
      <c r="G54" s="199">
        <v>360</v>
      </c>
    </row>
    <row r="55" spans="1:7" ht="12">
      <c r="A55" s="198" t="s">
        <v>260</v>
      </c>
      <c r="B55" s="198" t="s">
        <v>276</v>
      </c>
      <c r="C55" s="198" t="s">
        <v>71</v>
      </c>
      <c r="D55" s="198" t="s">
        <v>277</v>
      </c>
      <c r="E55" s="199">
        <v>364</v>
      </c>
      <c r="F55" s="199">
        <v>0</v>
      </c>
      <c r="G55" s="199">
        <v>364</v>
      </c>
    </row>
    <row r="56" spans="1:7" ht="12">
      <c r="A56" s="198" t="s">
        <v>260</v>
      </c>
      <c r="B56" s="198" t="s">
        <v>278</v>
      </c>
      <c r="C56" s="198" t="s">
        <v>71</v>
      </c>
      <c r="D56" s="198" t="s">
        <v>279</v>
      </c>
      <c r="E56" s="199">
        <v>616</v>
      </c>
      <c r="F56" s="199">
        <v>0</v>
      </c>
      <c r="G56" s="199">
        <v>616</v>
      </c>
    </row>
    <row r="57" spans="1:7" ht="24">
      <c r="A57" s="198" t="s">
        <v>260</v>
      </c>
      <c r="B57" s="198" t="s">
        <v>280</v>
      </c>
      <c r="C57" s="198" t="s">
        <v>71</v>
      </c>
      <c r="D57" s="198" t="s">
        <v>194</v>
      </c>
      <c r="E57" s="199">
        <v>240</v>
      </c>
      <c r="F57" s="199">
        <v>0</v>
      </c>
      <c r="G57" s="199">
        <v>240</v>
      </c>
    </row>
    <row r="58" spans="1:7" ht="24">
      <c r="A58" s="198" t="s">
        <v>260</v>
      </c>
      <c r="B58" s="198" t="s">
        <v>281</v>
      </c>
      <c r="C58" s="198" t="s">
        <v>71</v>
      </c>
      <c r="D58" s="198" t="s">
        <v>282</v>
      </c>
      <c r="E58" s="199">
        <v>1103</v>
      </c>
      <c r="F58" s="199">
        <v>0</v>
      </c>
      <c r="G58" s="199">
        <v>1103</v>
      </c>
    </row>
    <row r="59" spans="1:7" ht="24">
      <c r="A59" s="198" t="s">
        <v>260</v>
      </c>
      <c r="B59" s="198" t="s">
        <v>283</v>
      </c>
      <c r="C59" s="198" t="s">
        <v>71</v>
      </c>
      <c r="D59" s="198" t="s">
        <v>196</v>
      </c>
      <c r="E59" s="199">
        <v>1037</v>
      </c>
      <c r="F59" s="199">
        <v>0</v>
      </c>
      <c r="G59" s="199">
        <v>1037</v>
      </c>
    </row>
    <row r="60" spans="1:7" ht="24">
      <c r="A60" s="198"/>
      <c r="B60" s="198"/>
      <c r="C60" s="198"/>
      <c r="D60" s="198" t="s">
        <v>197</v>
      </c>
      <c r="E60" s="199">
        <v>1654</v>
      </c>
      <c r="F60" s="199">
        <v>1654</v>
      </c>
      <c r="G60" s="199">
        <v>0</v>
      </c>
    </row>
    <row r="61" spans="1:7" ht="12">
      <c r="A61" s="198" t="s">
        <v>284</v>
      </c>
      <c r="B61" s="198" t="s">
        <v>287</v>
      </c>
      <c r="C61" s="198" t="s">
        <v>71</v>
      </c>
      <c r="D61" s="198" t="s">
        <v>288</v>
      </c>
      <c r="E61" s="199">
        <v>1398</v>
      </c>
      <c r="F61" s="199">
        <v>1398</v>
      </c>
      <c r="G61" s="199">
        <v>0</v>
      </c>
    </row>
    <row r="62" spans="1:7" ht="24">
      <c r="A62" s="198" t="s">
        <v>284</v>
      </c>
      <c r="B62" s="198" t="s">
        <v>289</v>
      </c>
      <c r="C62" s="198" t="s">
        <v>71</v>
      </c>
      <c r="D62" s="198" t="s">
        <v>290</v>
      </c>
      <c r="E62" s="199">
        <v>256</v>
      </c>
      <c r="F62" s="199">
        <v>256</v>
      </c>
      <c r="G62" s="199">
        <v>0</v>
      </c>
    </row>
    <row r="63" spans="1:7" ht="12">
      <c r="A63" s="198"/>
      <c r="B63" s="198"/>
      <c r="C63" s="198"/>
      <c r="D63" s="198" t="s">
        <v>214</v>
      </c>
      <c r="E63" s="199">
        <v>31431</v>
      </c>
      <c r="F63" s="199">
        <v>25921</v>
      </c>
      <c r="G63" s="199">
        <v>5510</v>
      </c>
    </row>
    <row r="64" spans="1:7" ht="24">
      <c r="A64" s="198"/>
      <c r="B64" s="198"/>
      <c r="C64" s="198"/>
      <c r="D64" s="198" t="s">
        <v>244</v>
      </c>
      <c r="E64" s="199">
        <v>24667</v>
      </c>
      <c r="F64" s="199">
        <v>24667</v>
      </c>
      <c r="G64" s="199">
        <v>0</v>
      </c>
    </row>
    <row r="65" spans="1:7" ht="12">
      <c r="A65" s="198" t="s">
        <v>245</v>
      </c>
      <c r="B65" s="198" t="s">
        <v>246</v>
      </c>
      <c r="C65" s="198" t="s">
        <v>79</v>
      </c>
      <c r="D65" s="198" t="s">
        <v>247</v>
      </c>
      <c r="E65" s="199">
        <v>9381</v>
      </c>
      <c r="F65" s="199">
        <v>9381</v>
      </c>
      <c r="G65" s="199">
        <v>0</v>
      </c>
    </row>
    <row r="66" spans="1:7" ht="12">
      <c r="A66" s="198" t="s">
        <v>245</v>
      </c>
      <c r="B66" s="198" t="s">
        <v>248</v>
      </c>
      <c r="C66" s="198" t="s">
        <v>79</v>
      </c>
      <c r="D66" s="198" t="s">
        <v>249</v>
      </c>
      <c r="E66" s="199">
        <v>266</v>
      </c>
      <c r="F66" s="199">
        <v>266</v>
      </c>
      <c r="G66" s="199">
        <v>0</v>
      </c>
    </row>
    <row r="67" spans="1:7" ht="12">
      <c r="A67" s="198" t="s">
        <v>245</v>
      </c>
      <c r="B67" s="198" t="s">
        <v>291</v>
      </c>
      <c r="C67" s="198" t="s">
        <v>79</v>
      </c>
      <c r="D67" s="198" t="s">
        <v>292</v>
      </c>
      <c r="E67" s="199">
        <v>7340</v>
      </c>
      <c r="F67" s="199">
        <v>7340</v>
      </c>
      <c r="G67" s="199">
        <v>0</v>
      </c>
    </row>
    <row r="68" spans="1:7" ht="36">
      <c r="A68" s="198" t="s">
        <v>245</v>
      </c>
      <c r="B68" s="198" t="s">
        <v>252</v>
      </c>
      <c r="C68" s="198" t="s">
        <v>79</v>
      </c>
      <c r="D68" s="198" t="s">
        <v>253</v>
      </c>
      <c r="E68" s="199">
        <v>3368</v>
      </c>
      <c r="F68" s="199">
        <v>3368</v>
      </c>
      <c r="G68" s="199">
        <v>0</v>
      </c>
    </row>
    <row r="69" spans="1:7" ht="24">
      <c r="A69" s="198" t="s">
        <v>245</v>
      </c>
      <c r="B69" s="198" t="s">
        <v>254</v>
      </c>
      <c r="C69" s="198" t="s">
        <v>79</v>
      </c>
      <c r="D69" s="198" t="s">
        <v>255</v>
      </c>
      <c r="E69" s="199">
        <v>1263</v>
      </c>
      <c r="F69" s="199">
        <v>1263</v>
      </c>
      <c r="G69" s="199">
        <v>0</v>
      </c>
    </row>
    <row r="70" spans="1:7" ht="24">
      <c r="A70" s="198" t="s">
        <v>245</v>
      </c>
      <c r="B70" s="198" t="s">
        <v>256</v>
      </c>
      <c r="C70" s="198" t="s">
        <v>79</v>
      </c>
      <c r="D70" s="198" t="s">
        <v>257</v>
      </c>
      <c r="E70" s="199">
        <v>272</v>
      </c>
      <c r="F70" s="199">
        <v>272</v>
      </c>
      <c r="G70" s="199">
        <v>0</v>
      </c>
    </row>
    <row r="71" spans="1:7" ht="24">
      <c r="A71" s="198" t="s">
        <v>245</v>
      </c>
      <c r="B71" s="198" t="s">
        <v>258</v>
      </c>
      <c r="C71" s="198" t="s">
        <v>79</v>
      </c>
      <c r="D71" s="198" t="s">
        <v>77</v>
      </c>
      <c r="E71" s="199">
        <v>2777</v>
      </c>
      <c r="F71" s="199">
        <v>2777</v>
      </c>
      <c r="G71" s="199">
        <v>0</v>
      </c>
    </row>
    <row r="72" spans="1:7" ht="24">
      <c r="A72" s="198"/>
      <c r="B72" s="198"/>
      <c r="C72" s="198"/>
      <c r="D72" s="198" t="s">
        <v>259</v>
      </c>
      <c r="E72" s="199">
        <v>5510</v>
      </c>
      <c r="F72" s="199">
        <v>0</v>
      </c>
      <c r="G72" s="199">
        <v>5510</v>
      </c>
    </row>
    <row r="73" spans="1:7" ht="12">
      <c r="A73" s="198" t="s">
        <v>260</v>
      </c>
      <c r="B73" s="198" t="s">
        <v>261</v>
      </c>
      <c r="C73" s="198" t="s">
        <v>79</v>
      </c>
      <c r="D73" s="198" t="s">
        <v>262</v>
      </c>
      <c r="E73" s="199">
        <v>400</v>
      </c>
      <c r="F73" s="199">
        <v>0</v>
      </c>
      <c r="G73" s="199">
        <v>400</v>
      </c>
    </row>
    <row r="74" spans="1:7" ht="12">
      <c r="A74" s="198" t="s">
        <v>260</v>
      </c>
      <c r="B74" s="198" t="s">
        <v>263</v>
      </c>
      <c r="C74" s="198" t="s">
        <v>79</v>
      </c>
      <c r="D74" s="198" t="s">
        <v>264</v>
      </c>
      <c r="E74" s="199">
        <v>16</v>
      </c>
      <c r="F74" s="199">
        <v>0</v>
      </c>
      <c r="G74" s="199">
        <v>16</v>
      </c>
    </row>
    <row r="75" spans="1:7" ht="12">
      <c r="A75" s="198" t="s">
        <v>260</v>
      </c>
      <c r="B75" s="198" t="s">
        <v>299</v>
      </c>
      <c r="C75" s="198" t="s">
        <v>79</v>
      </c>
      <c r="D75" s="198" t="s">
        <v>300</v>
      </c>
      <c r="E75" s="199">
        <v>10</v>
      </c>
      <c r="F75" s="199">
        <v>0</v>
      </c>
      <c r="G75" s="199">
        <v>10</v>
      </c>
    </row>
    <row r="76" spans="1:7" ht="12">
      <c r="A76" s="198" t="s">
        <v>260</v>
      </c>
      <c r="B76" s="198" t="s">
        <v>265</v>
      </c>
      <c r="C76" s="198" t="s">
        <v>79</v>
      </c>
      <c r="D76" s="198" t="s">
        <v>266</v>
      </c>
      <c r="E76" s="199">
        <v>20</v>
      </c>
      <c r="F76" s="199">
        <v>0</v>
      </c>
      <c r="G76" s="199">
        <v>20</v>
      </c>
    </row>
    <row r="77" spans="1:7" ht="12">
      <c r="A77" s="198" t="s">
        <v>260</v>
      </c>
      <c r="B77" s="198" t="s">
        <v>267</v>
      </c>
      <c r="C77" s="198" t="s">
        <v>79</v>
      </c>
      <c r="D77" s="198" t="s">
        <v>268</v>
      </c>
      <c r="E77" s="199">
        <v>309</v>
      </c>
      <c r="F77" s="199">
        <v>0</v>
      </c>
      <c r="G77" s="199">
        <v>309</v>
      </c>
    </row>
    <row r="78" spans="1:7" ht="12">
      <c r="A78" s="198" t="s">
        <v>260</v>
      </c>
      <c r="B78" s="198" t="s">
        <v>293</v>
      </c>
      <c r="C78" s="198" t="s">
        <v>79</v>
      </c>
      <c r="D78" s="198" t="s">
        <v>294</v>
      </c>
      <c r="E78" s="199">
        <v>200</v>
      </c>
      <c r="F78" s="199">
        <v>0</v>
      </c>
      <c r="G78" s="199">
        <v>200</v>
      </c>
    </row>
    <row r="79" spans="1:7" ht="12">
      <c r="A79" s="198" t="s">
        <v>260</v>
      </c>
      <c r="B79" s="198" t="s">
        <v>271</v>
      </c>
      <c r="C79" s="198" t="s">
        <v>79</v>
      </c>
      <c r="D79" s="198" t="s">
        <v>272</v>
      </c>
      <c r="E79" s="199">
        <v>800</v>
      </c>
      <c r="F79" s="199">
        <v>0</v>
      </c>
      <c r="G79" s="199">
        <v>800</v>
      </c>
    </row>
    <row r="80" spans="1:7" ht="24">
      <c r="A80" s="198" t="s">
        <v>260</v>
      </c>
      <c r="B80" s="198" t="s">
        <v>295</v>
      </c>
      <c r="C80" s="198" t="s">
        <v>79</v>
      </c>
      <c r="D80" s="198" t="s">
        <v>296</v>
      </c>
      <c r="E80" s="199">
        <v>200</v>
      </c>
      <c r="F80" s="199">
        <v>0</v>
      </c>
      <c r="G80" s="199">
        <v>200</v>
      </c>
    </row>
    <row r="81" spans="1:7" ht="12">
      <c r="A81" s="198" t="s">
        <v>260</v>
      </c>
      <c r="B81" s="198" t="s">
        <v>274</v>
      </c>
      <c r="C81" s="198" t="s">
        <v>79</v>
      </c>
      <c r="D81" s="198" t="s">
        <v>190</v>
      </c>
      <c r="E81" s="199">
        <v>380</v>
      </c>
      <c r="F81" s="199">
        <v>0</v>
      </c>
      <c r="G81" s="199">
        <v>380</v>
      </c>
    </row>
    <row r="82" spans="1:7" ht="24">
      <c r="A82" s="198" t="s">
        <v>260</v>
      </c>
      <c r="B82" s="198" t="s">
        <v>275</v>
      </c>
      <c r="C82" s="198" t="s">
        <v>79</v>
      </c>
      <c r="D82" s="198" t="s">
        <v>192</v>
      </c>
      <c r="E82" s="199">
        <v>200</v>
      </c>
      <c r="F82" s="199">
        <v>0</v>
      </c>
      <c r="G82" s="199">
        <v>200</v>
      </c>
    </row>
    <row r="83" spans="1:7" ht="12">
      <c r="A83" s="198" t="s">
        <v>260</v>
      </c>
      <c r="B83" s="198" t="s">
        <v>297</v>
      </c>
      <c r="C83" s="198" t="s">
        <v>79</v>
      </c>
      <c r="D83" s="198" t="s">
        <v>298</v>
      </c>
      <c r="E83" s="199">
        <v>16</v>
      </c>
      <c r="F83" s="199">
        <v>0</v>
      </c>
      <c r="G83" s="199">
        <v>16</v>
      </c>
    </row>
    <row r="84" spans="1:7" ht="12">
      <c r="A84" s="198" t="s">
        <v>260</v>
      </c>
      <c r="B84" s="198" t="s">
        <v>276</v>
      </c>
      <c r="C84" s="198" t="s">
        <v>79</v>
      </c>
      <c r="D84" s="198" t="s">
        <v>277</v>
      </c>
      <c r="E84" s="199">
        <v>169</v>
      </c>
      <c r="F84" s="199">
        <v>0</v>
      </c>
      <c r="G84" s="199">
        <v>169</v>
      </c>
    </row>
    <row r="85" spans="1:7" ht="12">
      <c r="A85" s="198" t="s">
        <v>260</v>
      </c>
      <c r="B85" s="198" t="s">
        <v>278</v>
      </c>
      <c r="C85" s="198" t="s">
        <v>79</v>
      </c>
      <c r="D85" s="198" t="s">
        <v>279</v>
      </c>
      <c r="E85" s="199">
        <v>285</v>
      </c>
      <c r="F85" s="199">
        <v>0</v>
      </c>
      <c r="G85" s="199">
        <v>285</v>
      </c>
    </row>
    <row r="86" spans="1:7" ht="24">
      <c r="A86" s="198" t="s">
        <v>260</v>
      </c>
      <c r="B86" s="198" t="s">
        <v>280</v>
      </c>
      <c r="C86" s="198" t="s">
        <v>79</v>
      </c>
      <c r="D86" s="198" t="s">
        <v>194</v>
      </c>
      <c r="E86" s="199">
        <v>450</v>
      </c>
      <c r="F86" s="199">
        <v>0</v>
      </c>
      <c r="G86" s="199">
        <v>450</v>
      </c>
    </row>
    <row r="87" spans="1:7" ht="24">
      <c r="A87" s="198" t="s">
        <v>260</v>
      </c>
      <c r="B87" s="198" t="s">
        <v>281</v>
      </c>
      <c r="C87" s="198" t="s">
        <v>79</v>
      </c>
      <c r="D87" s="198" t="s">
        <v>282</v>
      </c>
      <c r="E87" s="199">
        <v>400</v>
      </c>
      <c r="F87" s="199">
        <v>0</v>
      </c>
      <c r="G87" s="199">
        <v>400</v>
      </c>
    </row>
    <row r="88" spans="1:7" ht="24">
      <c r="A88" s="198" t="s">
        <v>260</v>
      </c>
      <c r="B88" s="198" t="s">
        <v>283</v>
      </c>
      <c r="C88" s="198" t="s">
        <v>79</v>
      </c>
      <c r="D88" s="198" t="s">
        <v>196</v>
      </c>
      <c r="E88" s="199">
        <v>1655</v>
      </c>
      <c r="F88" s="199">
        <v>0</v>
      </c>
      <c r="G88" s="199">
        <v>1655</v>
      </c>
    </row>
    <row r="89" spans="1:7" ht="24">
      <c r="A89" s="198"/>
      <c r="B89" s="198"/>
      <c r="C89" s="198"/>
      <c r="D89" s="198" t="s">
        <v>197</v>
      </c>
      <c r="E89" s="199">
        <v>1254</v>
      </c>
      <c r="F89" s="199">
        <v>1254</v>
      </c>
      <c r="G89" s="199">
        <v>0</v>
      </c>
    </row>
    <row r="90" spans="1:7" ht="12">
      <c r="A90" s="198" t="s">
        <v>284</v>
      </c>
      <c r="B90" s="198" t="s">
        <v>287</v>
      </c>
      <c r="C90" s="198" t="s">
        <v>79</v>
      </c>
      <c r="D90" s="198" t="s">
        <v>288</v>
      </c>
      <c r="E90" s="199">
        <v>900</v>
      </c>
      <c r="F90" s="199">
        <v>900</v>
      </c>
      <c r="G90" s="199">
        <v>0</v>
      </c>
    </row>
    <row r="91" spans="1:7" ht="24">
      <c r="A91" s="198" t="s">
        <v>284</v>
      </c>
      <c r="B91" s="198" t="s">
        <v>289</v>
      </c>
      <c r="C91" s="198" t="s">
        <v>79</v>
      </c>
      <c r="D91" s="198" t="s">
        <v>290</v>
      </c>
      <c r="E91" s="199">
        <v>354</v>
      </c>
      <c r="F91" s="199">
        <v>354</v>
      </c>
      <c r="G91" s="199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2.16015625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203" t="s">
        <v>310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20"/>
      <c r="R1" s="51"/>
      <c r="S1" s="51"/>
      <c r="T1" s="51"/>
      <c r="U1" s="51"/>
      <c r="V1" s="51"/>
    </row>
    <row r="2" spans="1:22" ht="18" customHeight="1">
      <c r="A2" s="68" t="s">
        <v>102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51"/>
      <c r="S2" s="51"/>
      <c r="T2" s="51"/>
      <c r="U2" s="51"/>
      <c r="V2" s="51"/>
    </row>
    <row r="3" spans="1:22" ht="18" customHeight="1">
      <c r="A3" s="32" t="s">
        <v>2</v>
      </c>
      <c r="B3" s="32"/>
      <c r="C3" s="32"/>
      <c r="D3" s="32"/>
      <c r="E3" s="32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0" t="s">
        <v>3</v>
      </c>
      <c r="R3" s="51"/>
      <c r="S3" s="51"/>
      <c r="T3" s="51"/>
      <c r="U3" s="51"/>
      <c r="V3" s="51"/>
    </row>
    <row r="4" spans="1:22" ht="18" customHeight="1">
      <c r="A4" s="142" t="s">
        <v>35</v>
      </c>
      <c r="B4" s="142"/>
      <c r="C4" s="142"/>
      <c r="D4" s="142"/>
      <c r="E4" s="142"/>
      <c r="F4" s="139" t="s">
        <v>42</v>
      </c>
      <c r="G4" s="139" t="s">
        <v>103</v>
      </c>
      <c r="H4" s="139" t="s">
        <v>104</v>
      </c>
      <c r="I4" s="139" t="s">
        <v>105</v>
      </c>
      <c r="J4" s="139" t="s">
        <v>106</v>
      </c>
      <c r="K4" s="139" t="s">
        <v>107</v>
      </c>
      <c r="L4" s="140" t="s">
        <v>108</v>
      </c>
      <c r="M4" s="139" t="s">
        <v>109</v>
      </c>
      <c r="N4" s="139" t="s">
        <v>110</v>
      </c>
      <c r="O4" s="139" t="s">
        <v>111</v>
      </c>
      <c r="P4" s="139" t="s">
        <v>112</v>
      </c>
      <c r="Q4" s="139" t="s">
        <v>113</v>
      </c>
      <c r="R4" s="51"/>
      <c r="S4" s="51"/>
      <c r="T4" s="51"/>
      <c r="U4" s="51"/>
      <c r="V4" s="51"/>
    </row>
    <row r="5" spans="1:22" ht="18" customHeight="1">
      <c r="A5" s="145" t="s">
        <v>39</v>
      </c>
      <c r="B5" s="145"/>
      <c r="C5" s="145"/>
      <c r="D5" s="140" t="s">
        <v>40</v>
      </c>
      <c r="E5" s="140" t="s">
        <v>114</v>
      </c>
      <c r="F5" s="139"/>
      <c r="G5" s="139"/>
      <c r="H5" s="139"/>
      <c r="I5" s="139"/>
      <c r="J5" s="139"/>
      <c r="K5" s="139"/>
      <c r="L5" s="140"/>
      <c r="M5" s="139"/>
      <c r="N5" s="139"/>
      <c r="O5" s="139"/>
      <c r="P5" s="139"/>
      <c r="Q5" s="139"/>
      <c r="R5" s="51"/>
      <c r="S5" s="51"/>
      <c r="T5" s="51"/>
      <c r="U5" s="51"/>
      <c r="V5" s="51"/>
    </row>
    <row r="6" spans="1:22" ht="44.25" customHeight="1">
      <c r="A6" s="69" t="s">
        <v>49</v>
      </c>
      <c r="B6" s="69" t="s">
        <v>50</v>
      </c>
      <c r="C6" s="69" t="s">
        <v>51</v>
      </c>
      <c r="D6" s="140"/>
      <c r="E6" s="140"/>
      <c r="F6" s="155"/>
      <c r="G6" s="155"/>
      <c r="H6" s="155"/>
      <c r="I6" s="155"/>
      <c r="J6" s="155"/>
      <c r="K6" s="155"/>
      <c r="L6" s="154"/>
      <c r="M6" s="155"/>
      <c r="N6" s="155"/>
      <c r="O6" s="155"/>
      <c r="P6" s="155"/>
      <c r="Q6" s="155"/>
      <c r="R6" s="51"/>
      <c r="S6" s="51"/>
      <c r="T6" s="51"/>
      <c r="U6" s="51"/>
      <c r="V6" s="51"/>
    </row>
    <row r="7" spans="1:22" ht="26.25" customHeight="1">
      <c r="A7" s="42"/>
      <c r="B7" s="42"/>
      <c r="C7" s="42"/>
      <c r="D7" s="42"/>
      <c r="E7" s="41" t="s">
        <v>42</v>
      </c>
      <c r="F7" s="45">
        <v>111146</v>
      </c>
      <c r="G7" s="45">
        <v>42330</v>
      </c>
      <c r="H7" s="45">
        <v>10145</v>
      </c>
      <c r="I7" s="44">
        <v>1124</v>
      </c>
      <c r="J7" s="45">
        <v>0</v>
      </c>
      <c r="K7" s="45">
        <v>23170</v>
      </c>
      <c r="L7" s="45">
        <v>15205</v>
      </c>
      <c r="M7" s="45">
        <v>0</v>
      </c>
      <c r="N7" s="45">
        <v>5703</v>
      </c>
      <c r="O7" s="45">
        <v>990</v>
      </c>
      <c r="P7" s="45">
        <v>12479</v>
      </c>
      <c r="Q7" s="44">
        <v>0</v>
      </c>
      <c r="R7" s="52"/>
      <c r="S7" s="52"/>
      <c r="T7" s="52"/>
      <c r="U7" s="52"/>
      <c r="V7" s="52"/>
    </row>
    <row r="8" spans="1:22" ht="26.25" customHeight="1">
      <c r="A8" s="42"/>
      <c r="B8" s="42"/>
      <c r="C8" s="42"/>
      <c r="D8" s="42"/>
      <c r="E8" s="41" t="s">
        <v>2</v>
      </c>
      <c r="F8" s="45">
        <v>111146</v>
      </c>
      <c r="G8" s="45">
        <v>42330</v>
      </c>
      <c r="H8" s="45">
        <v>10145</v>
      </c>
      <c r="I8" s="44">
        <v>1124</v>
      </c>
      <c r="J8" s="45">
        <v>0</v>
      </c>
      <c r="K8" s="45">
        <v>23170</v>
      </c>
      <c r="L8" s="45">
        <v>15205</v>
      </c>
      <c r="M8" s="45">
        <v>0</v>
      </c>
      <c r="N8" s="45">
        <v>5703</v>
      </c>
      <c r="O8" s="45">
        <v>990</v>
      </c>
      <c r="P8" s="45">
        <v>12479</v>
      </c>
      <c r="Q8" s="44">
        <v>0</v>
      </c>
      <c r="R8" s="52"/>
      <c r="S8" s="51"/>
      <c r="T8" s="51"/>
      <c r="U8" s="51"/>
      <c r="V8" s="51"/>
    </row>
    <row r="9" spans="1:22" ht="26.25" customHeight="1">
      <c r="A9" s="42"/>
      <c r="B9" s="42"/>
      <c r="C9" s="42"/>
      <c r="D9" s="42"/>
      <c r="E9" s="41" t="s">
        <v>56</v>
      </c>
      <c r="F9" s="45">
        <v>33218</v>
      </c>
      <c r="G9" s="45">
        <v>12668</v>
      </c>
      <c r="H9" s="45">
        <v>9304</v>
      </c>
      <c r="I9" s="44">
        <v>1124</v>
      </c>
      <c r="J9" s="45">
        <v>0</v>
      </c>
      <c r="K9" s="45">
        <v>0</v>
      </c>
      <c r="L9" s="45">
        <v>4564</v>
      </c>
      <c r="M9" s="45">
        <v>0</v>
      </c>
      <c r="N9" s="45">
        <v>1712</v>
      </c>
      <c r="O9" s="45">
        <v>135</v>
      </c>
      <c r="P9" s="45">
        <v>3711</v>
      </c>
      <c r="Q9" s="44">
        <v>0</v>
      </c>
      <c r="R9" s="52"/>
      <c r="S9" s="51"/>
      <c r="T9" s="51"/>
      <c r="U9" s="51"/>
      <c r="V9" s="51"/>
    </row>
    <row r="10" spans="1:22" ht="26.25" customHeight="1">
      <c r="A10" s="42" t="s">
        <v>57</v>
      </c>
      <c r="B10" s="42" t="s">
        <v>58</v>
      </c>
      <c r="C10" s="42" t="s">
        <v>58</v>
      </c>
      <c r="D10" s="42" t="s">
        <v>60</v>
      </c>
      <c r="E10" s="41" t="s">
        <v>62</v>
      </c>
      <c r="F10" s="45">
        <v>4564</v>
      </c>
      <c r="G10" s="45">
        <v>0</v>
      </c>
      <c r="H10" s="45">
        <v>0</v>
      </c>
      <c r="I10" s="44">
        <v>0</v>
      </c>
      <c r="J10" s="45">
        <v>0</v>
      </c>
      <c r="K10" s="45">
        <v>0</v>
      </c>
      <c r="L10" s="45">
        <v>4564</v>
      </c>
      <c r="M10" s="45">
        <v>0</v>
      </c>
      <c r="N10" s="45">
        <v>0</v>
      </c>
      <c r="O10" s="45">
        <v>0</v>
      </c>
      <c r="P10" s="45">
        <v>0</v>
      </c>
      <c r="Q10" s="44">
        <v>0</v>
      </c>
      <c r="R10" s="52"/>
      <c r="S10" s="51"/>
      <c r="T10" s="51"/>
      <c r="U10" s="51"/>
      <c r="V10" s="51"/>
    </row>
    <row r="11" spans="1:22" ht="26.25" customHeight="1">
      <c r="A11" s="42" t="s">
        <v>63</v>
      </c>
      <c r="B11" s="42" t="s">
        <v>64</v>
      </c>
      <c r="C11" s="42" t="s">
        <v>59</v>
      </c>
      <c r="D11" s="42" t="s">
        <v>60</v>
      </c>
      <c r="E11" s="41" t="s">
        <v>65</v>
      </c>
      <c r="F11" s="45">
        <v>1712</v>
      </c>
      <c r="G11" s="45">
        <v>0</v>
      </c>
      <c r="H11" s="45">
        <v>0</v>
      </c>
      <c r="I11" s="44">
        <v>0</v>
      </c>
      <c r="J11" s="45">
        <v>0</v>
      </c>
      <c r="K11" s="45">
        <v>0</v>
      </c>
      <c r="L11" s="45">
        <v>0</v>
      </c>
      <c r="M11" s="45">
        <v>0</v>
      </c>
      <c r="N11" s="45">
        <v>1712</v>
      </c>
      <c r="O11" s="45">
        <v>0</v>
      </c>
      <c r="P11" s="45">
        <v>0</v>
      </c>
      <c r="Q11" s="44">
        <v>0</v>
      </c>
      <c r="R11" s="51"/>
      <c r="S11" s="51"/>
      <c r="T11" s="51"/>
      <c r="U11" s="51"/>
      <c r="V11" s="51"/>
    </row>
    <row r="12" spans="1:22" ht="26.25" customHeight="1">
      <c r="A12" s="42" t="s">
        <v>66</v>
      </c>
      <c r="B12" s="42" t="s">
        <v>67</v>
      </c>
      <c r="C12" s="42" t="s">
        <v>67</v>
      </c>
      <c r="D12" s="42" t="s">
        <v>60</v>
      </c>
      <c r="E12" s="41" t="s">
        <v>68</v>
      </c>
      <c r="F12" s="45">
        <v>26942</v>
      </c>
      <c r="G12" s="45">
        <v>12668</v>
      </c>
      <c r="H12" s="45">
        <v>9304</v>
      </c>
      <c r="I12" s="44">
        <v>1124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135</v>
      </c>
      <c r="P12" s="45">
        <v>3711</v>
      </c>
      <c r="Q12" s="44">
        <v>0</v>
      </c>
      <c r="R12" s="51"/>
      <c r="S12" s="51"/>
      <c r="T12" s="51"/>
      <c r="U12" s="51"/>
      <c r="V12" s="51"/>
    </row>
    <row r="13" spans="1:22" ht="26.25" customHeight="1">
      <c r="A13" s="42"/>
      <c r="B13" s="42"/>
      <c r="C13" s="42"/>
      <c r="D13" s="42"/>
      <c r="E13" s="41" t="s">
        <v>70</v>
      </c>
      <c r="F13" s="45">
        <v>53261</v>
      </c>
      <c r="G13" s="45">
        <v>20281</v>
      </c>
      <c r="H13" s="45">
        <v>575</v>
      </c>
      <c r="I13" s="44">
        <v>0</v>
      </c>
      <c r="J13" s="45">
        <v>0</v>
      </c>
      <c r="K13" s="45">
        <v>15830</v>
      </c>
      <c r="L13" s="45">
        <v>7273</v>
      </c>
      <c r="M13" s="45">
        <v>0</v>
      </c>
      <c r="N13" s="45">
        <v>2728</v>
      </c>
      <c r="O13" s="45">
        <v>583</v>
      </c>
      <c r="P13" s="45">
        <v>5991</v>
      </c>
      <c r="Q13" s="44">
        <v>0</v>
      </c>
      <c r="R13" s="51"/>
      <c r="S13" s="51"/>
      <c r="T13" s="51"/>
      <c r="U13" s="51"/>
      <c r="V13" s="51"/>
    </row>
    <row r="14" spans="1:22" ht="26.25" customHeight="1">
      <c r="A14" s="42" t="s">
        <v>57</v>
      </c>
      <c r="B14" s="42" t="s">
        <v>58</v>
      </c>
      <c r="C14" s="42" t="s">
        <v>58</v>
      </c>
      <c r="D14" s="42" t="s">
        <v>71</v>
      </c>
      <c r="E14" s="41" t="s">
        <v>62</v>
      </c>
      <c r="F14" s="45">
        <v>7273</v>
      </c>
      <c r="G14" s="45">
        <v>0</v>
      </c>
      <c r="H14" s="45">
        <v>0</v>
      </c>
      <c r="I14" s="44">
        <v>0</v>
      </c>
      <c r="J14" s="45">
        <v>0</v>
      </c>
      <c r="K14" s="45">
        <v>0</v>
      </c>
      <c r="L14" s="45">
        <v>7273</v>
      </c>
      <c r="M14" s="45">
        <v>0</v>
      </c>
      <c r="N14" s="45">
        <v>0</v>
      </c>
      <c r="O14" s="45">
        <v>0</v>
      </c>
      <c r="P14" s="45">
        <v>0</v>
      </c>
      <c r="Q14" s="44">
        <v>0</v>
      </c>
      <c r="R14" s="51"/>
      <c r="S14" s="51"/>
      <c r="T14" s="51"/>
      <c r="U14" s="51"/>
      <c r="V14" s="51"/>
    </row>
    <row r="15" spans="1:22" ht="26.25" customHeight="1">
      <c r="A15" s="42" t="s">
        <v>63</v>
      </c>
      <c r="B15" s="42" t="s">
        <v>64</v>
      </c>
      <c r="C15" s="42" t="s">
        <v>59</v>
      </c>
      <c r="D15" s="42" t="s">
        <v>71</v>
      </c>
      <c r="E15" s="41" t="s">
        <v>65</v>
      </c>
      <c r="F15" s="45">
        <v>2728</v>
      </c>
      <c r="G15" s="45">
        <v>0</v>
      </c>
      <c r="H15" s="45">
        <v>0</v>
      </c>
      <c r="I15" s="44">
        <v>0</v>
      </c>
      <c r="J15" s="45">
        <v>0</v>
      </c>
      <c r="K15" s="45">
        <v>0</v>
      </c>
      <c r="L15" s="45">
        <v>0</v>
      </c>
      <c r="M15" s="45">
        <v>0</v>
      </c>
      <c r="N15" s="45">
        <v>2728</v>
      </c>
      <c r="O15" s="45">
        <v>0</v>
      </c>
      <c r="P15" s="45">
        <v>0</v>
      </c>
      <c r="Q15" s="44">
        <v>0</v>
      </c>
      <c r="R15" s="51"/>
      <c r="S15" s="51"/>
      <c r="T15" s="51"/>
      <c r="U15" s="51"/>
      <c r="V15" s="51"/>
    </row>
    <row r="16" spans="1:22" ht="26.25" customHeight="1">
      <c r="A16" s="42" t="s">
        <v>66</v>
      </c>
      <c r="B16" s="42" t="s">
        <v>67</v>
      </c>
      <c r="C16" s="42" t="s">
        <v>74</v>
      </c>
      <c r="D16" s="42" t="s">
        <v>71</v>
      </c>
      <c r="E16" s="41" t="s">
        <v>75</v>
      </c>
      <c r="F16" s="45">
        <v>37269</v>
      </c>
      <c r="G16" s="45">
        <v>20281</v>
      </c>
      <c r="H16" s="45">
        <v>575</v>
      </c>
      <c r="I16" s="44">
        <v>0</v>
      </c>
      <c r="J16" s="45">
        <v>0</v>
      </c>
      <c r="K16" s="45">
        <v>15830</v>
      </c>
      <c r="L16" s="45">
        <v>0</v>
      </c>
      <c r="M16" s="45">
        <v>0</v>
      </c>
      <c r="N16" s="45">
        <v>0</v>
      </c>
      <c r="O16" s="45">
        <v>583</v>
      </c>
      <c r="P16" s="45">
        <v>0</v>
      </c>
      <c r="Q16" s="44">
        <v>0</v>
      </c>
      <c r="R16" s="51"/>
      <c r="S16" s="51"/>
      <c r="T16" s="51"/>
      <c r="U16" s="51"/>
      <c r="V16" s="51"/>
    </row>
    <row r="17" spans="1:22" ht="26.25" customHeight="1">
      <c r="A17" s="42" t="s">
        <v>76</v>
      </c>
      <c r="B17" s="42" t="s">
        <v>59</v>
      </c>
      <c r="C17" s="42" t="s">
        <v>67</v>
      </c>
      <c r="D17" s="42" t="s">
        <v>71</v>
      </c>
      <c r="E17" s="41" t="s">
        <v>77</v>
      </c>
      <c r="F17" s="45">
        <v>5991</v>
      </c>
      <c r="G17" s="45">
        <v>0</v>
      </c>
      <c r="H17" s="45">
        <v>0</v>
      </c>
      <c r="I17" s="44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5991</v>
      </c>
      <c r="Q17" s="44">
        <v>0</v>
      </c>
      <c r="R17" s="51"/>
      <c r="S17" s="51"/>
      <c r="T17" s="51"/>
      <c r="U17" s="51"/>
      <c r="V17" s="51"/>
    </row>
    <row r="18" spans="1:22" ht="26.25" customHeight="1">
      <c r="A18" s="42"/>
      <c r="B18" s="42"/>
      <c r="C18" s="42"/>
      <c r="D18" s="42"/>
      <c r="E18" s="41" t="s">
        <v>78</v>
      </c>
      <c r="F18" s="45">
        <v>24667</v>
      </c>
      <c r="G18" s="45">
        <v>9381</v>
      </c>
      <c r="H18" s="45">
        <v>266</v>
      </c>
      <c r="I18" s="44">
        <v>0</v>
      </c>
      <c r="J18" s="45">
        <v>0</v>
      </c>
      <c r="K18" s="45">
        <v>7340</v>
      </c>
      <c r="L18" s="45">
        <v>3368</v>
      </c>
      <c r="M18" s="45">
        <v>0</v>
      </c>
      <c r="N18" s="45">
        <v>1263</v>
      </c>
      <c r="O18" s="45">
        <v>272</v>
      </c>
      <c r="P18" s="45">
        <v>2777</v>
      </c>
      <c r="Q18" s="44">
        <v>0</v>
      </c>
      <c r="R18" s="51"/>
      <c r="S18" s="51"/>
      <c r="T18" s="51"/>
      <c r="U18" s="51"/>
      <c r="V18" s="51"/>
    </row>
    <row r="19" spans="1:17" ht="26.25" customHeight="1">
      <c r="A19" s="42" t="s">
        <v>57</v>
      </c>
      <c r="B19" s="42" t="s">
        <v>58</v>
      </c>
      <c r="C19" s="42" t="s">
        <v>58</v>
      </c>
      <c r="D19" s="42" t="s">
        <v>79</v>
      </c>
      <c r="E19" s="41" t="s">
        <v>62</v>
      </c>
      <c r="F19" s="45">
        <v>3368</v>
      </c>
      <c r="G19" s="45">
        <v>0</v>
      </c>
      <c r="H19" s="45">
        <v>0</v>
      </c>
      <c r="I19" s="44">
        <v>0</v>
      </c>
      <c r="J19" s="45">
        <v>0</v>
      </c>
      <c r="K19" s="45">
        <v>0</v>
      </c>
      <c r="L19" s="45">
        <v>3368</v>
      </c>
      <c r="M19" s="45">
        <v>0</v>
      </c>
      <c r="N19" s="45">
        <v>0</v>
      </c>
      <c r="O19" s="45">
        <v>0</v>
      </c>
      <c r="P19" s="45">
        <v>0</v>
      </c>
      <c r="Q19" s="44">
        <v>0</v>
      </c>
    </row>
    <row r="20" spans="1:17" ht="26.25" customHeight="1">
      <c r="A20" s="42" t="s">
        <v>63</v>
      </c>
      <c r="B20" s="42" t="s">
        <v>64</v>
      </c>
      <c r="C20" s="42" t="s">
        <v>67</v>
      </c>
      <c r="D20" s="42" t="s">
        <v>79</v>
      </c>
      <c r="E20" s="41" t="s">
        <v>81</v>
      </c>
      <c r="F20" s="45">
        <v>1263</v>
      </c>
      <c r="G20" s="45">
        <v>0</v>
      </c>
      <c r="H20" s="45">
        <v>0</v>
      </c>
      <c r="I20" s="44">
        <v>0</v>
      </c>
      <c r="J20" s="45">
        <v>0</v>
      </c>
      <c r="K20" s="45">
        <v>0</v>
      </c>
      <c r="L20" s="45">
        <v>0</v>
      </c>
      <c r="M20" s="45">
        <v>0</v>
      </c>
      <c r="N20" s="45">
        <v>1263</v>
      </c>
      <c r="O20" s="45">
        <v>0</v>
      </c>
      <c r="P20" s="45">
        <v>0</v>
      </c>
      <c r="Q20" s="44">
        <v>0</v>
      </c>
    </row>
    <row r="21" spans="1:17" ht="26.25" customHeight="1">
      <c r="A21" s="42" t="s">
        <v>66</v>
      </c>
      <c r="B21" s="42" t="s">
        <v>67</v>
      </c>
      <c r="C21" s="42" t="s">
        <v>74</v>
      </c>
      <c r="D21" s="42" t="s">
        <v>79</v>
      </c>
      <c r="E21" s="41" t="s">
        <v>75</v>
      </c>
      <c r="F21" s="45">
        <v>20036</v>
      </c>
      <c r="G21" s="45">
        <v>9381</v>
      </c>
      <c r="H21" s="45">
        <v>266</v>
      </c>
      <c r="I21" s="44">
        <v>0</v>
      </c>
      <c r="J21" s="45">
        <v>0</v>
      </c>
      <c r="K21" s="45">
        <v>7340</v>
      </c>
      <c r="L21" s="45">
        <v>0</v>
      </c>
      <c r="M21" s="45">
        <v>0</v>
      </c>
      <c r="N21" s="45">
        <v>0</v>
      </c>
      <c r="O21" s="45">
        <v>272</v>
      </c>
      <c r="P21" s="45">
        <v>2777</v>
      </c>
      <c r="Q21" s="44">
        <v>0</v>
      </c>
    </row>
  </sheetData>
  <sheetProtection/>
  <mergeCells count="16">
    <mergeCell ref="A4:E4"/>
    <mergeCell ref="A5:C5"/>
    <mergeCell ref="D5:D6"/>
    <mergeCell ref="E5:E6"/>
    <mergeCell ref="F4:F6"/>
    <mergeCell ref="G4:G6"/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</mergeCells>
  <printOptions horizontalCentered="1"/>
  <pageMargins left="0.59" right="0.59" top="0.79" bottom="0.79" header="0.51" footer="0.51"/>
  <pageSetup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zoomScalePageLayoutView="0" workbookViewId="0" topLeftCell="A1">
      <selection activeCell="D5" sqref="D5:D6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202" t="s">
        <v>309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20"/>
      <c r="AG1" s="51"/>
    </row>
    <row r="2" spans="1:33" ht="18" customHeight="1">
      <c r="A2" s="138" t="s">
        <v>115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51"/>
    </row>
    <row r="3" spans="1:33" ht="18" customHeight="1">
      <c r="A3" s="32" t="s">
        <v>2</v>
      </c>
      <c r="B3" s="32"/>
      <c r="C3" s="32"/>
      <c r="D3" s="32"/>
      <c r="E3" s="32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20" t="s">
        <v>3</v>
      </c>
      <c r="AG3" s="51"/>
    </row>
    <row r="4" spans="1:33" ht="18" customHeight="1">
      <c r="A4" s="141" t="s">
        <v>35</v>
      </c>
      <c r="B4" s="158"/>
      <c r="C4" s="158"/>
      <c r="D4" s="158"/>
      <c r="E4" s="159"/>
      <c r="F4" s="139" t="s">
        <v>42</v>
      </c>
      <c r="G4" s="139" t="s">
        <v>116</v>
      </c>
      <c r="H4" s="139" t="s">
        <v>117</v>
      </c>
      <c r="I4" s="139" t="s">
        <v>118</v>
      </c>
      <c r="J4" s="139" t="s">
        <v>119</v>
      </c>
      <c r="K4" s="139" t="s">
        <v>120</v>
      </c>
      <c r="L4" s="139" t="s">
        <v>121</v>
      </c>
      <c r="M4" s="139" t="s">
        <v>122</v>
      </c>
      <c r="N4" s="139" t="s">
        <v>123</v>
      </c>
      <c r="O4" s="139" t="s">
        <v>124</v>
      </c>
      <c r="P4" s="139" t="s">
        <v>125</v>
      </c>
      <c r="Q4" s="139" t="s">
        <v>126</v>
      </c>
      <c r="R4" s="139" t="s">
        <v>127</v>
      </c>
      <c r="S4" s="139" t="s">
        <v>128</v>
      </c>
      <c r="T4" s="140" t="s">
        <v>129</v>
      </c>
      <c r="U4" s="139" t="s">
        <v>130</v>
      </c>
      <c r="V4" s="139" t="s">
        <v>131</v>
      </c>
      <c r="W4" s="139" t="s">
        <v>132</v>
      </c>
      <c r="X4" s="139" t="s">
        <v>133</v>
      </c>
      <c r="Y4" s="139" t="s">
        <v>134</v>
      </c>
      <c r="Z4" s="139" t="s">
        <v>135</v>
      </c>
      <c r="AA4" s="139" t="s">
        <v>136</v>
      </c>
      <c r="AB4" s="139" t="s">
        <v>137</v>
      </c>
      <c r="AC4" s="139" t="s">
        <v>138</v>
      </c>
      <c r="AD4" s="139" t="s">
        <v>139</v>
      </c>
      <c r="AE4" s="146" t="s">
        <v>140</v>
      </c>
      <c r="AF4" s="156" t="s">
        <v>141</v>
      </c>
      <c r="AG4" s="51"/>
    </row>
    <row r="5" spans="1:33" ht="18" customHeight="1">
      <c r="A5" s="142" t="s">
        <v>39</v>
      </c>
      <c r="B5" s="142"/>
      <c r="C5" s="141"/>
      <c r="D5" s="140" t="s">
        <v>40</v>
      </c>
      <c r="E5" s="155" t="s">
        <v>99</v>
      </c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56"/>
      <c r="AG5" s="51"/>
    </row>
    <row r="6" spans="1:33" ht="18" customHeight="1">
      <c r="A6" s="65" t="s">
        <v>49</v>
      </c>
      <c r="B6" s="65" t="s">
        <v>50</v>
      </c>
      <c r="C6" s="66" t="s">
        <v>51</v>
      </c>
      <c r="D6" s="140"/>
      <c r="E6" s="160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55"/>
      <c r="T6" s="154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7"/>
      <c r="AG6" s="51"/>
    </row>
    <row r="7" spans="1:33" ht="22.5" customHeight="1">
      <c r="A7" s="42"/>
      <c r="B7" s="42"/>
      <c r="C7" s="42"/>
      <c r="D7" s="42"/>
      <c r="E7" s="41" t="s">
        <v>42</v>
      </c>
      <c r="F7" s="45">
        <v>27450</v>
      </c>
      <c r="G7" s="45">
        <v>3250</v>
      </c>
      <c r="H7" s="45">
        <v>66</v>
      </c>
      <c r="I7" s="45">
        <v>0</v>
      </c>
      <c r="J7" s="45">
        <v>10</v>
      </c>
      <c r="K7" s="45">
        <v>170</v>
      </c>
      <c r="L7" s="45">
        <v>1209</v>
      </c>
      <c r="M7" s="45">
        <v>500</v>
      </c>
      <c r="N7" s="45">
        <v>0</v>
      </c>
      <c r="O7" s="45">
        <v>200</v>
      </c>
      <c r="P7" s="45">
        <v>8600</v>
      </c>
      <c r="Q7" s="45">
        <v>0</v>
      </c>
      <c r="R7" s="45">
        <v>250</v>
      </c>
      <c r="S7" s="44">
        <v>0</v>
      </c>
      <c r="T7" s="43">
        <v>50</v>
      </c>
      <c r="U7" s="43">
        <v>530</v>
      </c>
      <c r="V7" s="43">
        <v>577</v>
      </c>
      <c r="W7" s="43">
        <v>0</v>
      </c>
      <c r="X7" s="43">
        <v>0</v>
      </c>
      <c r="Y7" s="43">
        <v>0</v>
      </c>
      <c r="Z7" s="43">
        <v>376</v>
      </c>
      <c r="AA7" s="43">
        <v>0</v>
      </c>
      <c r="AB7" s="43">
        <v>762</v>
      </c>
      <c r="AC7" s="43">
        <v>1286</v>
      </c>
      <c r="AD7" s="43">
        <v>2190</v>
      </c>
      <c r="AE7" s="43">
        <v>4079</v>
      </c>
      <c r="AF7" s="43">
        <v>3345</v>
      </c>
      <c r="AG7" s="52"/>
    </row>
    <row r="8" spans="1:33" ht="22.5" customHeight="1">
      <c r="A8" s="42"/>
      <c r="B8" s="42"/>
      <c r="C8" s="42"/>
      <c r="D8" s="42"/>
      <c r="E8" s="41" t="s">
        <v>2</v>
      </c>
      <c r="F8" s="45">
        <v>27450</v>
      </c>
      <c r="G8" s="45">
        <v>3250</v>
      </c>
      <c r="H8" s="45">
        <v>66</v>
      </c>
      <c r="I8" s="45">
        <v>0</v>
      </c>
      <c r="J8" s="45">
        <v>10</v>
      </c>
      <c r="K8" s="45">
        <v>170</v>
      </c>
      <c r="L8" s="45">
        <v>1209</v>
      </c>
      <c r="M8" s="45">
        <v>500</v>
      </c>
      <c r="N8" s="45">
        <v>0</v>
      </c>
      <c r="O8" s="45">
        <v>200</v>
      </c>
      <c r="P8" s="45">
        <v>8600</v>
      </c>
      <c r="Q8" s="45">
        <v>0</v>
      </c>
      <c r="R8" s="45">
        <v>250</v>
      </c>
      <c r="S8" s="44">
        <v>0</v>
      </c>
      <c r="T8" s="43">
        <v>50</v>
      </c>
      <c r="U8" s="43">
        <v>530</v>
      </c>
      <c r="V8" s="43">
        <v>577</v>
      </c>
      <c r="W8" s="43">
        <v>0</v>
      </c>
      <c r="X8" s="43">
        <v>0</v>
      </c>
      <c r="Y8" s="43">
        <v>0</v>
      </c>
      <c r="Z8" s="43">
        <v>376</v>
      </c>
      <c r="AA8" s="43">
        <v>0</v>
      </c>
      <c r="AB8" s="43">
        <v>762</v>
      </c>
      <c r="AC8" s="43">
        <v>1286</v>
      </c>
      <c r="AD8" s="43">
        <v>2190</v>
      </c>
      <c r="AE8" s="43">
        <v>4079</v>
      </c>
      <c r="AF8" s="43">
        <v>3345</v>
      </c>
      <c r="AG8" s="51"/>
    </row>
    <row r="9" spans="1:33" ht="22.5" customHeight="1">
      <c r="A9" s="42"/>
      <c r="B9" s="42"/>
      <c r="C9" s="42"/>
      <c r="D9" s="42"/>
      <c r="E9" s="41" t="s">
        <v>56</v>
      </c>
      <c r="F9" s="45">
        <v>10643</v>
      </c>
      <c r="G9" s="45">
        <v>1000</v>
      </c>
      <c r="H9" s="45">
        <v>50</v>
      </c>
      <c r="I9" s="45">
        <v>0</v>
      </c>
      <c r="J9" s="45">
        <v>0</v>
      </c>
      <c r="K9" s="45">
        <v>100</v>
      </c>
      <c r="L9" s="45">
        <v>700</v>
      </c>
      <c r="M9" s="45">
        <v>0</v>
      </c>
      <c r="N9" s="45">
        <v>0</v>
      </c>
      <c r="O9" s="45">
        <v>200</v>
      </c>
      <c r="P9" s="45">
        <v>2800</v>
      </c>
      <c r="Q9" s="45">
        <v>0</v>
      </c>
      <c r="R9" s="45">
        <v>0</v>
      </c>
      <c r="S9" s="44">
        <v>0</v>
      </c>
      <c r="T9" s="43">
        <v>50</v>
      </c>
      <c r="U9" s="43">
        <v>100</v>
      </c>
      <c r="V9" s="43">
        <v>300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229</v>
      </c>
      <c r="AC9" s="43">
        <v>385</v>
      </c>
      <c r="AD9" s="43">
        <v>1500</v>
      </c>
      <c r="AE9" s="43">
        <v>2576</v>
      </c>
      <c r="AF9" s="43">
        <v>653</v>
      </c>
      <c r="AG9" s="51"/>
    </row>
    <row r="10" spans="1:33" ht="22.5" customHeight="1">
      <c r="A10" s="42" t="s">
        <v>57</v>
      </c>
      <c r="B10" s="42" t="s">
        <v>58</v>
      </c>
      <c r="C10" s="42" t="s">
        <v>59</v>
      </c>
      <c r="D10" s="42" t="s">
        <v>60</v>
      </c>
      <c r="E10" s="41" t="s">
        <v>61</v>
      </c>
      <c r="F10" s="45">
        <v>41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4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41</v>
      </c>
      <c r="AG10" s="51"/>
    </row>
    <row r="11" spans="1:33" ht="22.5" customHeight="1">
      <c r="A11" s="42" t="s">
        <v>66</v>
      </c>
      <c r="B11" s="42" t="s">
        <v>67</v>
      </c>
      <c r="C11" s="42" t="s">
        <v>67</v>
      </c>
      <c r="D11" s="42" t="s">
        <v>60</v>
      </c>
      <c r="E11" s="41" t="s">
        <v>68</v>
      </c>
      <c r="F11" s="45">
        <v>10602</v>
      </c>
      <c r="G11" s="45">
        <v>1000</v>
      </c>
      <c r="H11" s="45">
        <v>50</v>
      </c>
      <c r="I11" s="45">
        <v>0</v>
      </c>
      <c r="J11" s="45">
        <v>0</v>
      </c>
      <c r="K11" s="45">
        <v>100</v>
      </c>
      <c r="L11" s="45">
        <v>700</v>
      </c>
      <c r="M11" s="45">
        <v>0</v>
      </c>
      <c r="N11" s="45">
        <v>0</v>
      </c>
      <c r="O11" s="45">
        <v>200</v>
      </c>
      <c r="P11" s="45">
        <v>2800</v>
      </c>
      <c r="Q11" s="45">
        <v>0</v>
      </c>
      <c r="R11" s="45">
        <v>0</v>
      </c>
      <c r="S11" s="44">
        <v>0</v>
      </c>
      <c r="T11" s="43">
        <v>50</v>
      </c>
      <c r="U11" s="43">
        <v>100</v>
      </c>
      <c r="V11" s="43">
        <v>300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229</v>
      </c>
      <c r="AC11" s="43">
        <v>385</v>
      </c>
      <c r="AD11" s="43">
        <v>1500</v>
      </c>
      <c r="AE11" s="43">
        <v>2576</v>
      </c>
      <c r="AF11" s="43">
        <v>612</v>
      </c>
      <c r="AG11" s="51"/>
    </row>
    <row r="12" spans="1:33" ht="22.5" customHeight="1">
      <c r="A12" s="42"/>
      <c r="B12" s="42"/>
      <c r="C12" s="42"/>
      <c r="D12" s="42"/>
      <c r="E12" s="41" t="s">
        <v>70</v>
      </c>
      <c r="F12" s="45">
        <v>11297</v>
      </c>
      <c r="G12" s="45">
        <v>1850</v>
      </c>
      <c r="H12" s="45">
        <v>0</v>
      </c>
      <c r="I12" s="45">
        <v>0</v>
      </c>
      <c r="J12" s="45">
        <v>0</v>
      </c>
      <c r="K12" s="45">
        <v>50</v>
      </c>
      <c r="L12" s="45">
        <v>200</v>
      </c>
      <c r="M12" s="45">
        <v>300</v>
      </c>
      <c r="N12" s="45">
        <v>0</v>
      </c>
      <c r="O12" s="45">
        <v>0</v>
      </c>
      <c r="P12" s="45">
        <v>5000</v>
      </c>
      <c r="Q12" s="45">
        <v>0</v>
      </c>
      <c r="R12" s="45">
        <v>50</v>
      </c>
      <c r="S12" s="44">
        <v>0</v>
      </c>
      <c r="T12" s="43">
        <v>0</v>
      </c>
      <c r="U12" s="43">
        <v>50</v>
      </c>
      <c r="V12" s="43">
        <v>77</v>
      </c>
      <c r="W12" s="43">
        <v>0</v>
      </c>
      <c r="X12" s="43">
        <v>0</v>
      </c>
      <c r="Y12" s="43">
        <v>0</v>
      </c>
      <c r="Z12" s="43">
        <v>360</v>
      </c>
      <c r="AA12" s="43">
        <v>0</v>
      </c>
      <c r="AB12" s="43">
        <v>364</v>
      </c>
      <c r="AC12" s="43">
        <v>616</v>
      </c>
      <c r="AD12" s="43">
        <v>240</v>
      </c>
      <c r="AE12" s="43">
        <v>1103</v>
      </c>
      <c r="AF12" s="43">
        <v>1037</v>
      </c>
      <c r="AG12" s="51"/>
    </row>
    <row r="13" spans="1:33" ht="22.5" customHeight="1">
      <c r="A13" s="42" t="s">
        <v>57</v>
      </c>
      <c r="B13" s="42" t="s">
        <v>58</v>
      </c>
      <c r="C13" s="42" t="s">
        <v>72</v>
      </c>
      <c r="D13" s="42" t="s">
        <v>71</v>
      </c>
      <c r="E13" s="41" t="s">
        <v>73</v>
      </c>
      <c r="F13" s="45">
        <v>80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4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80</v>
      </c>
      <c r="AG13" s="51"/>
    </row>
    <row r="14" spans="1:33" ht="22.5" customHeight="1">
      <c r="A14" s="42" t="s">
        <v>66</v>
      </c>
      <c r="B14" s="42" t="s">
        <v>67</v>
      </c>
      <c r="C14" s="42" t="s">
        <v>74</v>
      </c>
      <c r="D14" s="42" t="s">
        <v>71</v>
      </c>
      <c r="E14" s="41" t="s">
        <v>75</v>
      </c>
      <c r="F14" s="45">
        <v>11217</v>
      </c>
      <c r="G14" s="45">
        <v>1850</v>
      </c>
      <c r="H14" s="45">
        <v>0</v>
      </c>
      <c r="I14" s="45">
        <v>0</v>
      </c>
      <c r="J14" s="45">
        <v>0</v>
      </c>
      <c r="K14" s="45">
        <v>50</v>
      </c>
      <c r="L14" s="45">
        <v>200</v>
      </c>
      <c r="M14" s="45">
        <v>300</v>
      </c>
      <c r="N14" s="45">
        <v>0</v>
      </c>
      <c r="O14" s="45">
        <v>0</v>
      </c>
      <c r="P14" s="45">
        <v>5000</v>
      </c>
      <c r="Q14" s="45">
        <v>0</v>
      </c>
      <c r="R14" s="45">
        <v>50</v>
      </c>
      <c r="S14" s="44">
        <v>0</v>
      </c>
      <c r="T14" s="43">
        <v>0</v>
      </c>
      <c r="U14" s="43">
        <v>50</v>
      </c>
      <c r="V14" s="43">
        <v>77</v>
      </c>
      <c r="W14" s="43">
        <v>0</v>
      </c>
      <c r="X14" s="43">
        <v>0</v>
      </c>
      <c r="Y14" s="43">
        <v>0</v>
      </c>
      <c r="Z14" s="43">
        <v>360</v>
      </c>
      <c r="AA14" s="43">
        <v>0</v>
      </c>
      <c r="AB14" s="43">
        <v>364</v>
      </c>
      <c r="AC14" s="43">
        <v>616</v>
      </c>
      <c r="AD14" s="43">
        <v>240</v>
      </c>
      <c r="AE14" s="43">
        <v>1103</v>
      </c>
      <c r="AF14" s="43">
        <v>957</v>
      </c>
      <c r="AG14" s="51"/>
    </row>
    <row r="15" spans="1:33" ht="22.5" customHeight="1">
      <c r="A15" s="42"/>
      <c r="B15" s="42"/>
      <c r="C15" s="42"/>
      <c r="D15" s="42"/>
      <c r="E15" s="41" t="s">
        <v>78</v>
      </c>
      <c r="F15" s="45">
        <v>5510</v>
      </c>
      <c r="G15" s="45">
        <v>400</v>
      </c>
      <c r="H15" s="45">
        <v>16</v>
      </c>
      <c r="I15" s="45">
        <v>0</v>
      </c>
      <c r="J15" s="45">
        <v>10</v>
      </c>
      <c r="K15" s="45">
        <v>20</v>
      </c>
      <c r="L15" s="45">
        <v>309</v>
      </c>
      <c r="M15" s="45">
        <v>200</v>
      </c>
      <c r="N15" s="45">
        <v>0</v>
      </c>
      <c r="O15" s="45">
        <v>0</v>
      </c>
      <c r="P15" s="45">
        <v>800</v>
      </c>
      <c r="Q15" s="45">
        <v>0</v>
      </c>
      <c r="R15" s="45">
        <v>200</v>
      </c>
      <c r="S15" s="44">
        <v>0</v>
      </c>
      <c r="T15" s="43">
        <v>0</v>
      </c>
      <c r="U15" s="43">
        <v>380</v>
      </c>
      <c r="V15" s="43">
        <v>200</v>
      </c>
      <c r="W15" s="43">
        <v>0</v>
      </c>
      <c r="X15" s="43">
        <v>0</v>
      </c>
      <c r="Y15" s="43">
        <v>0</v>
      </c>
      <c r="Z15" s="43">
        <v>16</v>
      </c>
      <c r="AA15" s="43">
        <v>0</v>
      </c>
      <c r="AB15" s="43">
        <v>169</v>
      </c>
      <c r="AC15" s="43">
        <v>285</v>
      </c>
      <c r="AD15" s="43">
        <v>450</v>
      </c>
      <c r="AE15" s="43">
        <v>400</v>
      </c>
      <c r="AF15" s="43">
        <v>1655</v>
      </c>
      <c r="AG15" s="51"/>
    </row>
    <row r="16" spans="1:33" ht="22.5" customHeight="1">
      <c r="A16" s="42" t="s">
        <v>57</v>
      </c>
      <c r="B16" s="42" t="s">
        <v>58</v>
      </c>
      <c r="C16" s="42" t="s">
        <v>67</v>
      </c>
      <c r="D16" s="42" t="s">
        <v>79</v>
      </c>
      <c r="E16" s="41" t="s">
        <v>80</v>
      </c>
      <c r="F16" s="45">
        <v>102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4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102</v>
      </c>
      <c r="AG16" s="51"/>
    </row>
    <row r="17" spans="1:33" ht="22.5" customHeight="1">
      <c r="A17" s="42" t="s">
        <v>66</v>
      </c>
      <c r="B17" s="42" t="s">
        <v>67</v>
      </c>
      <c r="C17" s="42" t="s">
        <v>74</v>
      </c>
      <c r="D17" s="42" t="s">
        <v>79</v>
      </c>
      <c r="E17" s="41" t="s">
        <v>75</v>
      </c>
      <c r="F17" s="45">
        <v>5408</v>
      </c>
      <c r="G17" s="45">
        <v>400</v>
      </c>
      <c r="H17" s="45">
        <v>16</v>
      </c>
      <c r="I17" s="45">
        <v>0</v>
      </c>
      <c r="J17" s="45">
        <v>10</v>
      </c>
      <c r="K17" s="45">
        <v>20</v>
      </c>
      <c r="L17" s="45">
        <v>309</v>
      </c>
      <c r="M17" s="45">
        <v>200</v>
      </c>
      <c r="N17" s="45">
        <v>0</v>
      </c>
      <c r="O17" s="45">
        <v>0</v>
      </c>
      <c r="P17" s="45">
        <v>800</v>
      </c>
      <c r="Q17" s="45">
        <v>0</v>
      </c>
      <c r="R17" s="45">
        <v>200</v>
      </c>
      <c r="S17" s="44">
        <v>0</v>
      </c>
      <c r="T17" s="43">
        <v>0</v>
      </c>
      <c r="U17" s="43">
        <v>380</v>
      </c>
      <c r="V17" s="43">
        <v>200</v>
      </c>
      <c r="W17" s="43">
        <v>0</v>
      </c>
      <c r="X17" s="43">
        <v>0</v>
      </c>
      <c r="Y17" s="43">
        <v>0</v>
      </c>
      <c r="Z17" s="43">
        <v>16</v>
      </c>
      <c r="AA17" s="43">
        <v>0</v>
      </c>
      <c r="AB17" s="43">
        <v>169</v>
      </c>
      <c r="AC17" s="43">
        <v>285</v>
      </c>
      <c r="AD17" s="43">
        <v>450</v>
      </c>
      <c r="AE17" s="43">
        <v>400</v>
      </c>
      <c r="AF17" s="43">
        <v>1553</v>
      </c>
      <c r="AG17" s="51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AC4:AC6"/>
    <mergeCell ref="AD4:AD6"/>
    <mergeCell ref="AE4:AE6"/>
    <mergeCell ref="AF4:AF6"/>
    <mergeCell ref="W4:W6"/>
    <mergeCell ref="X4:X6"/>
    <mergeCell ref="Y4:Y6"/>
    <mergeCell ref="Z4:Z6"/>
    <mergeCell ref="AA4:AA6"/>
    <mergeCell ref="AB4:AB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liang</cp:lastModifiedBy>
  <cp:lastPrinted>2019-01-29T03:00:33Z</cp:lastPrinted>
  <dcterms:created xsi:type="dcterms:W3CDTF">2019-03-11T08:28:12Z</dcterms:created>
  <dcterms:modified xsi:type="dcterms:W3CDTF">2021-06-11T09:59:15Z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