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7490" windowHeight="9930" tabRatio="782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</sheets>
  <definedNames>
    <definedName name="_xlnm.Print_Area" localSheetId="0">#N/A</definedName>
    <definedName name="_xlnm.Print_Area" localSheetId="9">#N/A</definedName>
    <definedName name="_xlnm.Print_Area" localSheetId="1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>#N/A</definedName>
    <definedName name="_xlnm.Print_Titles" localSheetId="0">#N/A</definedName>
    <definedName name="_xlnm.Print_Titles" localSheetId="9">#N/A</definedName>
    <definedName name="_xlnm.Print_Titles" localSheetId="1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D6" i="1"/>
  <c r="H6"/>
  <c r="D7"/>
  <c r="H7"/>
  <c r="D8"/>
  <c r="H8"/>
  <c r="D9"/>
  <c r="H9"/>
  <c r="D10"/>
  <c r="H10"/>
  <c r="D11"/>
  <c r="H11"/>
  <c r="H12"/>
  <c r="B14"/>
  <c r="B19"/>
  <c r="C14"/>
  <c r="C19"/>
  <c r="F14"/>
  <c r="F19"/>
  <c r="G14"/>
  <c r="D15"/>
  <c r="H15"/>
  <c r="D16"/>
  <c r="H16"/>
  <c r="H17"/>
  <c r="H18"/>
  <c r="G19"/>
  <c r="H19"/>
  <c r="B6" i="4"/>
  <c r="B16"/>
  <c r="C6"/>
  <c r="C16"/>
  <c r="H6"/>
  <c r="D7"/>
  <c r="H7"/>
  <c r="D8"/>
  <c r="H8"/>
  <c r="D9"/>
  <c r="H9"/>
  <c r="B10"/>
  <c r="C10"/>
  <c r="D11"/>
  <c r="D12"/>
  <c r="D13"/>
  <c r="F14"/>
  <c r="F16"/>
  <c r="G14"/>
  <c r="H15"/>
  <c r="G8" i="11"/>
  <c r="J8"/>
  <c r="M8"/>
  <c r="F8"/>
  <c r="E8"/>
  <c r="Q8"/>
  <c r="P8"/>
  <c r="T8"/>
  <c r="W8"/>
  <c r="G9"/>
  <c r="J9"/>
  <c r="F9"/>
  <c r="E9"/>
  <c r="M9"/>
  <c r="P9"/>
  <c r="Q9"/>
  <c r="T9"/>
  <c r="W9"/>
  <c r="G10"/>
  <c r="F10"/>
  <c r="E10"/>
  <c r="J10"/>
  <c r="M10"/>
  <c r="P10"/>
  <c r="Q10"/>
  <c r="T10"/>
  <c r="W10"/>
  <c r="G11"/>
  <c r="J11"/>
  <c r="F11"/>
  <c r="E11"/>
  <c r="M11"/>
  <c r="P11"/>
  <c r="Q11"/>
  <c r="T11"/>
  <c r="W11"/>
  <c r="G12"/>
  <c r="F12"/>
  <c r="E12"/>
  <c r="J12"/>
  <c r="M12"/>
  <c r="Q12"/>
  <c r="T12"/>
  <c r="W12"/>
  <c r="P12"/>
  <c r="F13"/>
  <c r="G13"/>
  <c r="J13"/>
  <c r="M13"/>
  <c r="Q13"/>
  <c r="T13"/>
  <c r="P13"/>
  <c r="W13"/>
  <c r="F14"/>
  <c r="G14"/>
  <c r="J14"/>
  <c r="M14"/>
  <c r="Q14"/>
  <c r="P14"/>
  <c r="E14"/>
  <c r="T14"/>
  <c r="W14"/>
  <c r="F15"/>
  <c r="G15"/>
  <c r="J15"/>
  <c r="M15"/>
  <c r="Q15"/>
  <c r="T15"/>
  <c r="P15"/>
  <c r="E15"/>
  <c r="W15"/>
  <c r="G16"/>
  <c r="J16"/>
  <c r="M16"/>
  <c r="F16"/>
  <c r="E16"/>
  <c r="Q16"/>
  <c r="P16"/>
  <c r="T16"/>
  <c r="W16"/>
  <c r="G17"/>
  <c r="J17"/>
  <c r="F17"/>
  <c r="E17"/>
  <c r="M17"/>
  <c r="P17"/>
  <c r="Q17"/>
  <c r="T17"/>
  <c r="W17"/>
  <c r="G18"/>
  <c r="F18"/>
  <c r="E18"/>
  <c r="J18"/>
  <c r="M18"/>
  <c r="P18"/>
  <c r="Q18"/>
  <c r="T18"/>
  <c r="W18"/>
  <c r="H14" i="4"/>
  <c r="G16"/>
  <c r="D10"/>
  <c r="D14" i="1"/>
  <c r="H14"/>
  <c r="D19"/>
  <c r="H16" i="4"/>
  <c r="D16"/>
  <c r="E13" i="11"/>
  <c r="D6" i="4"/>
</calcChain>
</file>

<file path=xl/sharedStrings.xml><?xml version="1.0" encoding="utf-8"?>
<sst xmlns="http://schemas.openxmlformats.org/spreadsheetml/2006/main" count="514" uniqueCount="200">
  <si>
    <t>表1</t>
  </si>
  <si>
    <t>收支预算总表</t>
  </si>
  <si>
    <t>市广播电视台</t>
  </si>
  <si>
    <t>单位：百元</t>
  </si>
  <si>
    <t>收          入</t>
  </si>
  <si>
    <t>支             出</t>
  </si>
  <si>
    <t>项              目</t>
  </si>
  <si>
    <t>2018年预算数</t>
  </si>
  <si>
    <t>2017年预算数</t>
  </si>
  <si>
    <t>比上年增长 (%)</t>
  </si>
  <si>
    <t>项       目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</si>
  <si>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</si>
  <si>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</si>
  <si>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</si>
  <si>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</si>
  <si>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</si>
  <si>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</si>
  <si>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</si>
  <si>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</si>
  <si>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</si>
  <si>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</si>
  <si>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</si>
  <si>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</si>
  <si>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</si>
  <si>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</si>
  <si>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</si>
  <si>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</si>
  <si>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</si>
  <si>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</si>
  <si>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</si>
  <si>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</si>
  <si>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</si>
  <si>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</si>
  <si>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</si>
  <si>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</si>
  <si>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</si>
  <si>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</si>
  <si>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</si>
  <si>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</si>
  <si>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</si>
  <si>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</si>
  <si>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</si>
  <si>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</si>
  <si>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</si>
  <si>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</si>
  <si>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</si>
  <si>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</si>
  <si>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</si>
  <si>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</si>
  <si>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</si>
  <si>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</si>
  <si>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</si>
  <si>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</si>
  <si>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</si>
  <si>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</si>
  <si>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</si>
  <si>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</si>
  <si>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市广播电视台</t>
  </si>
  <si>
    <t>207</t>
  </si>
  <si>
    <t>04</t>
  </si>
  <si>
    <t>05</t>
  </si>
  <si>
    <t>326301</t>
  </si>
  <si>
    <t xml:space="preserve">    电视</t>
  </si>
  <si>
    <t>208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</si>
  <si>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</si>
  <si>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</si>
  <si>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</si>
  <si>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</si>
  <si>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</si>
  <si>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</si>
  <si>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</si>
  <si>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</si>
  <si>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</si>
  <si>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</si>
  <si>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</si>
  <si>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</si>
  <si>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</si>
  <si>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</si>
  <si>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</si>
  <si>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</si>
  <si>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</si>
  <si>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</si>
  <si>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>财政拨款收支总表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</si>
  <si>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</si>
  <si>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</si>
  <si>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</si>
  <si>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</si>
  <si>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</si>
  <si>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财政拨款支出预算表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</si>
  <si>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</si>
  <si>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</si>
  <si>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</si>
  <si>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</si>
  <si>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</si>
  <si>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</si>
  <si>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人员支出预算表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</si>
  <si>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</si>
  <si>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</si>
  <si>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</si>
  <si>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</si>
  <si>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</si>
  <si>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</si>
  <si>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</si>
  <si>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</si>
  <si>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</si>
  <si>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</si>
  <si>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</si>
  <si>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</si>
  <si>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</si>
  <si>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</si>
  <si>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</si>
  <si>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</si>
  <si>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</si>
  <si>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</si>
  <si>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</si>
  <si>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</si>
  <si>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</si>
  <si>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</si>
  <si>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</si>
  <si>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</si>
  <si>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</si>
  <si>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</si>
  <si>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</si>
  <si>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</si>
  <si>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</si>
  <si>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</si>
  <si>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</si>
  <si>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</si>
  <si>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</si>
  <si>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</si>
  <si>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</si>
  <si>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</si>
  <si>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</si>
  <si>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</si>
  <si>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</si>
  <si>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</si>
  <si>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</si>
  <si>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</si>
  <si>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</si>
  <si>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</si>
  <si>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</si>
  <si>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</si>
  <si>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</si>
  <si>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</si>
  <si>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</si>
  <si>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</si>
  <si>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</si>
  <si>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</si>
  <si>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</si>
  <si>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</si>
  <si>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专项支出预算表</t>
  </si>
  <si>
    <t>单位:百元</t>
  </si>
  <si>
    <t>项目</t>
  </si>
  <si>
    <t>金额</t>
  </si>
  <si>
    <t>单位名称（项目名称）</t>
  </si>
  <si>
    <t xml:space="preserve">      非税收入征收成本支出</t>
  </si>
  <si>
    <t xml:space="preserve">      大话利州网建设国家信息安全三级等级保护经费</t>
  </si>
  <si>
    <t>表10</t>
  </si>
  <si>
    <t>“三公”经费财政拨款预算表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</si>
  <si>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</si>
  <si>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</si>
  <si>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</si>
  <si>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</si>
  <si>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</si>
  <si>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</si>
  <si>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>财政拨款支出预算表（政府经济分类科目）</t>
  </si>
  <si>
    <t>一般公共预算安排</t>
  </si>
  <si>
    <t>政府性基金预算</t>
  </si>
  <si>
    <t>国有资本经营预算</t>
  </si>
  <si>
    <t xml:space="preserve">  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</si>
  <si>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</si>
  <si>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</si>
  <si>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</si>
  <si>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</si>
  <si>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</si>
  <si>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对事业单位资本性补助</t>
  </si>
  <si>
    <t>506</t>
  </si>
  <si>
    <t>50601</t>
  </si>
  <si>
    <t xml:space="preserve">    资本性支出（一）</t>
  </si>
  <si>
    <t xml:space="preserve">  对个人和家庭的补助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</si>
  <si>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</si>
  <si>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</si>
  <si>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</si>
  <si>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</si>
  <si>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</si>
  <si>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</si>
  <si>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</si>
  <si>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表11</t>
    <phoneticPr fontId="0" type="noConversion"/>
  </si>
  <si>
    <t>表14</t>
    <phoneticPr fontId="6" type="noConversion"/>
  </si>
  <si>
    <t>国有资本经营预算支出预算表</t>
  </si>
  <si>
    <t/>
  </si>
  <si>
    <t>单位：百元</t>
    <phoneticPr fontId="6" type="noConversion"/>
  </si>
  <si>
    <t>本年国有资本经营预算支出</t>
  </si>
  <si>
    <t>表13</t>
    <phoneticPr fontId="6" type="noConversion"/>
  </si>
  <si>
    <t>政府性基金预算“三公”经费支出预算表</t>
  </si>
  <si>
    <t>当年财政拨款预算安排</t>
  </si>
  <si>
    <t>公务用车运行费</t>
  </si>
  <si>
    <t>表12</t>
    <phoneticPr fontId="6" type="noConversion"/>
  </si>
  <si>
    <t>政府性基金支出预算表</t>
  </si>
  <si>
    <t>本年政府性基金预算支出</t>
  </si>
</sst>
</file>

<file path=xl/styles.xml><?xml version="1.0" encoding="utf-8"?>
<styleSheet xmlns="http://schemas.openxmlformats.org/spreadsheetml/2006/main">
  <numFmts count="3">
    <numFmt numFmtId="176" formatCode="###0"/>
    <numFmt numFmtId="177" formatCode="#,##0.0000"/>
    <numFmt numFmtId="178" formatCode="###0.00"/>
  </numFmts>
  <fonts count="10">
    <font>
      <sz val="9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6"/>
      <name val="黑体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b/>
      <sz val="1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" fontId="5" fillId="0" borderId="0"/>
  </cellStyleXfs>
  <cellXfs count="184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8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>
      <alignment horizontal="right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176" fontId="1" fillId="0" borderId="11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/>
    </xf>
    <xf numFmtId="176" fontId="0" fillId="0" borderId="7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0" fontId="1" fillId="0" borderId="7" xfId="0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0" xfId="1" applyNumberFormat="1" applyFont="1" applyFill="1" applyAlignment="1">
      <alignment horizontal="right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 applyProtection="1">
      <alignment vertical="center" wrapText="1"/>
    </xf>
    <xf numFmtId="0" fontId="1" fillId="0" borderId="7" xfId="0" applyFont="1" applyBorder="1" applyAlignment="1">
      <alignment vertical="center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3" fontId="1" fillId="0" borderId="3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77" fontId="1" fillId="0" borderId="3" xfId="0" applyNumberFormat="1" applyFont="1" applyFill="1" applyBorder="1" applyAlignment="1" applyProtection="1">
      <alignment vertical="center" wrapText="1"/>
    </xf>
    <xf numFmtId="4" fontId="1" fillId="0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NumberFormat="1" applyFont="1" applyFill="1"/>
    <xf numFmtId="0" fontId="6" fillId="3" borderId="0" xfId="0" applyNumberFormat="1" applyFont="1" applyFill="1"/>
    <xf numFmtId="0" fontId="6" fillId="3" borderId="0" xfId="0" applyNumberFormat="1" applyFont="1" applyFill="1" applyAlignment="1">
      <alignment horizontal="right" vertical="center"/>
    </xf>
    <xf numFmtId="0" fontId="6" fillId="0" borderId="14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>
      <alignment horizontal="right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178" fontId="6" fillId="0" borderId="1" xfId="0" applyNumberFormat="1" applyFont="1" applyFill="1" applyBorder="1" applyAlignment="1" applyProtection="1">
      <alignment vertical="center" wrapText="1"/>
    </xf>
    <xf numFmtId="178" fontId="6" fillId="0" borderId="1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6" fillId="0" borderId="0" xfId="0" applyNumberFormat="1" applyFont="1" applyFill="1" applyAlignment="1"/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178" fontId="6" fillId="0" borderId="7" xfId="0" applyNumberFormat="1" applyFont="1" applyFill="1" applyBorder="1" applyAlignment="1" applyProtection="1">
      <alignment vertical="center" wrapText="1"/>
    </xf>
    <xf numFmtId="178" fontId="6" fillId="0" borderId="8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23"/>
  <sheetViews>
    <sheetView showGridLines="0" showZeros="0" topLeftCell="A13" workbookViewId="0">
      <selection activeCell="B25" sqref="B25"/>
    </sheetView>
  </sheetViews>
  <sheetFormatPr defaultColWidth="9.1640625" defaultRowHeight="18" customHeight="1"/>
  <cols>
    <col min="1" max="1" width="41" style="49" customWidth="1"/>
    <col min="2" max="2" width="14.33203125" style="49" customWidth="1"/>
    <col min="3" max="3" width="16.1640625" style="49" customWidth="1"/>
    <col min="4" max="4" width="13.1640625" style="49" customWidth="1"/>
    <col min="5" max="5" width="33.1640625" style="49" customWidth="1"/>
    <col min="6" max="7" width="16.1640625" style="49" customWidth="1"/>
    <col min="8" max="8" width="13.1640625" style="49" customWidth="1"/>
    <col min="9" max="254" width="9.1640625" style="49" customWidth="1"/>
  </cols>
  <sheetData>
    <row r="1" spans="1:10" ht="18" customHeight="1">
      <c r="A1" s="50" t="s">
        <v>0</v>
      </c>
      <c r="B1" s="51"/>
      <c r="C1" s="51"/>
      <c r="D1" s="51"/>
      <c r="E1" s="51"/>
      <c r="F1" s="51"/>
      <c r="G1" s="51"/>
      <c r="H1" s="21"/>
    </row>
    <row r="2" spans="1:10" ht="18" customHeight="1">
      <c r="A2" s="133" t="s">
        <v>1</v>
      </c>
      <c r="B2" s="133"/>
      <c r="C2" s="133"/>
      <c r="D2" s="133"/>
      <c r="E2" s="133"/>
      <c r="F2" s="133"/>
      <c r="G2" s="133"/>
      <c r="H2" s="133"/>
    </row>
    <row r="3" spans="1:10" ht="18" customHeight="1">
      <c r="A3" s="2" t="s">
        <v>2</v>
      </c>
      <c r="B3" s="52"/>
      <c r="C3" s="52"/>
      <c r="D3" s="52"/>
      <c r="E3" s="53"/>
      <c r="F3" s="53"/>
      <c r="G3" s="53"/>
      <c r="H3" s="21" t="s">
        <v>3</v>
      </c>
    </row>
    <row r="4" spans="1:10" ht="30" customHeight="1">
      <c r="A4" s="87" t="s">
        <v>4</v>
      </c>
      <c r="B4" s="88"/>
      <c r="C4" s="88"/>
      <c r="D4" s="88"/>
      <c r="E4" s="87" t="s">
        <v>5</v>
      </c>
      <c r="F4" s="88"/>
      <c r="G4" s="88"/>
      <c r="H4" s="89"/>
    </row>
    <row r="5" spans="1:10" ht="30" customHeight="1">
      <c r="A5" s="90" t="s">
        <v>6</v>
      </c>
      <c r="B5" s="36" t="s">
        <v>7</v>
      </c>
      <c r="C5" s="36" t="s">
        <v>8</v>
      </c>
      <c r="D5" s="91" t="s">
        <v>9</v>
      </c>
      <c r="E5" s="90" t="s">
        <v>10</v>
      </c>
      <c r="F5" s="36" t="s">
        <v>7</v>
      </c>
      <c r="G5" s="36" t="s">
        <v>8</v>
      </c>
      <c r="H5" s="92" t="s">
        <v>9</v>
      </c>
    </row>
    <row r="6" spans="1:10" ht="24" customHeight="1">
      <c r="A6" s="59" t="s">
        <v>11</v>
      </c>
      <c r="B6" s="60">
        <v>283168</v>
      </c>
      <c r="C6" s="14">
        <v>264978</v>
      </c>
      <c r="D6" s="61">
        <f t="shared" ref="D6:D11" si="0">IF(AND(C6&lt;&gt;0,TYPE(C6)=1),(B6-C6)/C6*100,0)</f>
        <v>6.8647208447493755</v>
      </c>
      <c r="E6" s="62" t="s">
        <v>12</v>
      </c>
      <c r="F6" s="93">
        <v>135414</v>
      </c>
      <c r="G6" s="60">
        <v>119258</v>
      </c>
      <c r="H6" s="64">
        <f t="shared" ref="H6:H12" si="1">IF(AND(G6&lt;&gt;0,TYPE(G6)=1),(F6-G6)/G6*100,0)</f>
        <v>13.547099565647589</v>
      </c>
    </row>
    <row r="7" spans="1:10" ht="24" customHeight="1">
      <c r="A7" s="94" t="s">
        <v>13</v>
      </c>
      <c r="B7" s="95">
        <v>0</v>
      </c>
      <c r="C7" s="63"/>
      <c r="D7" s="61">
        <f t="shared" si="0"/>
        <v>0</v>
      </c>
      <c r="E7" s="23" t="s">
        <v>14</v>
      </c>
      <c r="F7" s="93">
        <v>25812</v>
      </c>
      <c r="G7" s="60">
        <v>17420</v>
      </c>
      <c r="H7" s="64">
        <f t="shared" si="1"/>
        <v>48.174512055109069</v>
      </c>
    </row>
    <row r="8" spans="1:10" ht="24" customHeight="1">
      <c r="A8" s="62" t="s">
        <v>15</v>
      </c>
      <c r="B8" s="96">
        <v>0</v>
      </c>
      <c r="C8" s="97">
        <v>0</v>
      </c>
      <c r="D8" s="64">
        <f t="shared" si="0"/>
        <v>0</v>
      </c>
      <c r="E8" s="62" t="s">
        <v>16</v>
      </c>
      <c r="F8" s="93">
        <v>156</v>
      </c>
      <c r="G8" s="60">
        <v>14000</v>
      </c>
      <c r="H8" s="64">
        <f t="shared" si="1"/>
        <v>-98.885714285714286</v>
      </c>
    </row>
    <row r="9" spans="1:10" ht="24" customHeight="1">
      <c r="A9" s="62" t="s">
        <v>17</v>
      </c>
      <c r="B9" s="98">
        <v>0</v>
      </c>
      <c r="C9" s="99">
        <v>0</v>
      </c>
      <c r="D9" s="64">
        <f t="shared" si="0"/>
        <v>0</v>
      </c>
      <c r="E9" s="62" t="s">
        <v>18</v>
      </c>
      <c r="F9" s="15">
        <v>121786</v>
      </c>
      <c r="G9" s="14">
        <v>114300</v>
      </c>
      <c r="H9" s="64">
        <f t="shared" si="1"/>
        <v>6.5494313210848638</v>
      </c>
    </row>
    <row r="10" spans="1:10" ht="24" customHeight="1">
      <c r="A10" s="62" t="s">
        <v>19</v>
      </c>
      <c r="B10" s="100">
        <v>0</v>
      </c>
      <c r="C10" s="101">
        <v>0</v>
      </c>
      <c r="D10" s="64">
        <f t="shared" si="0"/>
        <v>0</v>
      </c>
      <c r="E10" s="59" t="s">
        <v>20</v>
      </c>
      <c r="F10" s="69"/>
      <c r="G10" s="69"/>
      <c r="H10" s="64">
        <f t="shared" si="1"/>
        <v>0</v>
      </c>
    </row>
    <row r="11" spans="1:10" ht="24" customHeight="1">
      <c r="A11" s="62" t="s">
        <v>21</v>
      </c>
      <c r="B11" s="98">
        <v>0</v>
      </c>
      <c r="C11" s="99">
        <v>0</v>
      </c>
      <c r="D11" s="64">
        <f t="shared" si="0"/>
        <v>0</v>
      </c>
      <c r="E11" s="59" t="s">
        <v>22</v>
      </c>
      <c r="F11" s="14"/>
      <c r="G11" s="14"/>
      <c r="H11" s="64">
        <f t="shared" si="1"/>
        <v>0</v>
      </c>
      <c r="I11" s="77"/>
      <c r="J11" s="77"/>
    </row>
    <row r="12" spans="1:10" ht="24" customHeight="1">
      <c r="A12" s="59"/>
      <c r="B12" s="69"/>
      <c r="C12" s="69"/>
      <c r="D12" s="61"/>
      <c r="E12" s="59" t="s">
        <v>23</v>
      </c>
      <c r="F12" s="14"/>
      <c r="G12" s="14"/>
      <c r="H12" s="64">
        <f t="shared" si="1"/>
        <v>0</v>
      </c>
      <c r="I12" s="77"/>
      <c r="J12" s="77"/>
    </row>
    <row r="13" spans="1:10" ht="24" customHeight="1">
      <c r="A13" s="59"/>
      <c r="B13" s="73"/>
      <c r="C13" s="73"/>
      <c r="D13" s="74"/>
      <c r="E13" s="59"/>
      <c r="F13" s="73"/>
      <c r="G13" s="73"/>
      <c r="H13" s="74"/>
      <c r="I13" s="77"/>
      <c r="J13" s="77"/>
    </row>
    <row r="14" spans="1:10" ht="24" customHeight="1">
      <c r="A14" s="54" t="s">
        <v>24</v>
      </c>
      <c r="B14" s="76">
        <f>SUM(B6:B11)</f>
        <v>283168</v>
      </c>
      <c r="C14" s="76">
        <f>SUM(C6:C11)</f>
        <v>264978</v>
      </c>
      <c r="D14" s="61">
        <f>IF(AND(C14&lt;&gt;0,TYPE(C14)=1),(B14-C14)/C14*100,0)</f>
        <v>6.8647208447493755</v>
      </c>
      <c r="E14" s="54" t="s">
        <v>25</v>
      </c>
      <c r="F14" s="76">
        <f>SUM(F6:F10)</f>
        <v>283168</v>
      </c>
      <c r="G14" s="76">
        <f>SUM(G6:G10)</f>
        <v>264978</v>
      </c>
      <c r="H14" s="61">
        <f t="shared" ref="H14:H19" si="2">IF(AND(G14&lt;&gt;0,TYPE(G14)=1),(F14-G14)/G14*100,0)</f>
        <v>6.8647208447493755</v>
      </c>
      <c r="I14" s="77"/>
      <c r="J14" s="77"/>
    </row>
    <row r="15" spans="1:10" ht="24" customHeight="1">
      <c r="A15" s="62" t="s">
        <v>26</v>
      </c>
      <c r="B15" s="93">
        <v>0</v>
      </c>
      <c r="C15" s="60">
        <v>0</v>
      </c>
      <c r="D15" s="64">
        <f>IF(AND(C15&lt;&gt;0,TYPE(C15)=1),(B15-C15)/C15*100,0)</f>
        <v>0</v>
      </c>
      <c r="E15" s="62" t="s">
        <v>27</v>
      </c>
      <c r="F15" s="93">
        <v>0</v>
      </c>
      <c r="G15" s="60">
        <v>0</v>
      </c>
      <c r="H15" s="64">
        <f t="shared" si="2"/>
        <v>0</v>
      </c>
      <c r="I15" s="77"/>
    </row>
    <row r="16" spans="1:10" ht="24" customHeight="1">
      <c r="A16" s="62" t="s">
        <v>28</v>
      </c>
      <c r="B16" s="93"/>
      <c r="C16" s="60"/>
      <c r="D16" s="64">
        <f>IF(AND(C16&lt;&gt;0,TYPE(C16)=1),(B16-C16)/C16*100,0)</f>
        <v>0</v>
      </c>
      <c r="E16" s="62" t="s">
        <v>29</v>
      </c>
      <c r="F16" s="93">
        <v>0</v>
      </c>
      <c r="G16" s="60">
        <v>0</v>
      </c>
      <c r="H16" s="64">
        <f t="shared" si="2"/>
        <v>0</v>
      </c>
    </row>
    <row r="17" spans="1:9" ht="24" customHeight="1">
      <c r="A17" s="62" t="s">
        <v>30</v>
      </c>
      <c r="B17" s="15"/>
      <c r="C17" s="14"/>
      <c r="D17" s="102"/>
      <c r="E17" s="62" t="s">
        <v>31</v>
      </c>
      <c r="F17" s="93">
        <v>0</v>
      </c>
      <c r="G17" s="60">
        <v>0</v>
      </c>
      <c r="H17" s="64">
        <f t="shared" si="2"/>
        <v>0</v>
      </c>
      <c r="I17" s="77"/>
    </row>
    <row r="18" spans="1:9" ht="24" customHeight="1">
      <c r="A18" s="59"/>
      <c r="B18" s="75"/>
      <c r="C18" s="75"/>
      <c r="D18" s="74"/>
      <c r="E18" s="62" t="s">
        <v>30</v>
      </c>
      <c r="F18" s="15">
        <v>0</v>
      </c>
      <c r="G18" s="14">
        <v>0</v>
      </c>
      <c r="H18" s="64">
        <f t="shared" si="2"/>
        <v>0</v>
      </c>
    </row>
    <row r="19" spans="1:9" ht="24" customHeight="1">
      <c r="A19" s="54" t="s">
        <v>32</v>
      </c>
      <c r="B19" s="73">
        <f>SUM(B14:B16)</f>
        <v>283168</v>
      </c>
      <c r="C19" s="73">
        <f>SUM(C14:C16)</f>
        <v>264978</v>
      </c>
      <c r="D19" s="61">
        <f>IF(AND(C19&lt;&gt;0,TYPE(C19)=1),(B19-C19)/C19*100,0)</f>
        <v>6.8647208447493755</v>
      </c>
      <c r="E19" s="54" t="s">
        <v>33</v>
      </c>
      <c r="F19" s="73">
        <f>SUM(F14,F15,F17)</f>
        <v>283168</v>
      </c>
      <c r="G19" s="73">
        <f>SUM(G14,G15,G17)</f>
        <v>264978</v>
      </c>
      <c r="H19" s="61">
        <f t="shared" si="2"/>
        <v>6.8647208447493755</v>
      </c>
    </row>
    <row r="20" spans="1:9" ht="18" customHeight="1">
      <c r="E20" s="77"/>
      <c r="F20" s="77"/>
      <c r="G20" s="77"/>
    </row>
    <row r="21" spans="1:9" ht="18" customHeight="1">
      <c r="F21" s="77"/>
      <c r="G21" s="77"/>
    </row>
    <row r="22" spans="1:9" ht="18" customHeight="1">
      <c r="G22" s="77"/>
    </row>
    <row r="23" spans="1:9" ht="18" customHeight="1">
      <c r="G23" s="77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orientation="landscape" horizontalDpi="180" verticalDpi="18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showGridLines="0" showZeros="0" workbookViewId="0">
      <selection activeCell="E7" sqref="E7"/>
    </sheetView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40.83203125" customWidth="1"/>
    <col min="6" max="7" width="13" customWidth="1"/>
    <col min="8" max="8" width="12.1640625" customWidth="1"/>
    <col min="9" max="10" width="12.6640625" customWidth="1"/>
    <col min="11" max="11" width="10.83203125" customWidth="1"/>
    <col min="12" max="12" width="7.83203125" customWidth="1"/>
    <col min="13" max="13" width="7.1640625" customWidth="1"/>
    <col min="14" max="14" width="14.1640625" customWidth="1"/>
    <col min="15" max="15" width="13.1640625" customWidth="1"/>
    <col min="16" max="16" width="14.1640625" customWidth="1"/>
  </cols>
  <sheetData>
    <row r="1" spans="1:17" ht="18" customHeight="1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7" s="104" customFormat="1" ht="18" customHeight="1">
      <c r="A2" s="134" t="s">
        <v>35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7" ht="18" customHeight="1">
      <c r="A3" s="83" t="s">
        <v>2</v>
      </c>
      <c r="B3" s="50"/>
      <c r="C3" s="50"/>
      <c r="D3" s="50"/>
      <c r="E3" s="50"/>
      <c r="F3" s="82"/>
      <c r="G3" s="82"/>
      <c r="H3" s="82"/>
      <c r="I3" s="82"/>
      <c r="J3" s="82"/>
      <c r="K3" s="82"/>
      <c r="L3" s="82"/>
      <c r="M3" s="82"/>
      <c r="N3" s="82"/>
      <c r="O3" s="82"/>
      <c r="P3" s="86" t="s">
        <v>3</v>
      </c>
    </row>
    <row r="4" spans="1:17" ht="18" customHeight="1">
      <c r="A4" s="135" t="s">
        <v>36</v>
      </c>
      <c r="B4" s="135"/>
      <c r="C4" s="135"/>
      <c r="D4" s="135"/>
      <c r="E4" s="135"/>
      <c r="F4" s="138" t="s">
        <v>37</v>
      </c>
      <c r="G4" s="136" t="s">
        <v>38</v>
      </c>
      <c r="H4" s="136"/>
      <c r="I4" s="136"/>
      <c r="J4" s="136"/>
      <c r="K4" s="136"/>
      <c r="L4" s="43" t="s">
        <v>39</v>
      </c>
      <c r="M4" s="42"/>
      <c r="N4" s="42"/>
      <c r="O4" s="43"/>
      <c r="P4" s="43"/>
    </row>
    <row r="5" spans="1:17" ht="18" customHeight="1">
      <c r="A5" s="136" t="s">
        <v>40</v>
      </c>
      <c r="B5" s="136"/>
      <c r="C5" s="136"/>
      <c r="D5" s="138" t="s">
        <v>41</v>
      </c>
      <c r="E5" s="138" t="s">
        <v>42</v>
      </c>
      <c r="F5" s="138"/>
      <c r="G5" s="135" t="s">
        <v>43</v>
      </c>
      <c r="H5" s="137" t="s">
        <v>44</v>
      </c>
      <c r="I5" s="137"/>
      <c r="J5" s="137" t="s">
        <v>45</v>
      </c>
      <c r="K5" s="138" t="s">
        <v>46</v>
      </c>
      <c r="L5" s="139" t="s">
        <v>43</v>
      </c>
      <c r="M5" s="135" t="s">
        <v>47</v>
      </c>
      <c r="N5" s="135"/>
      <c r="O5" s="140" t="s">
        <v>48</v>
      </c>
      <c r="P5" s="138" t="s">
        <v>49</v>
      </c>
    </row>
    <row r="6" spans="1:17" ht="49.5" customHeight="1">
      <c r="A6" s="84" t="s">
        <v>50</v>
      </c>
      <c r="B6" s="84" t="s">
        <v>51</v>
      </c>
      <c r="C6" s="84" t="s">
        <v>52</v>
      </c>
      <c r="D6" s="138"/>
      <c r="E6" s="138"/>
      <c r="F6" s="138"/>
      <c r="G6" s="135"/>
      <c r="H6" s="3" t="s">
        <v>53</v>
      </c>
      <c r="I6" s="3" t="s">
        <v>54</v>
      </c>
      <c r="J6" s="137"/>
      <c r="K6" s="138"/>
      <c r="L6" s="135"/>
      <c r="M6" s="5" t="s">
        <v>53</v>
      </c>
      <c r="N6" s="5" t="s">
        <v>55</v>
      </c>
      <c r="O6" s="138"/>
      <c r="P6" s="138"/>
    </row>
    <row r="7" spans="1:17" ht="18" customHeight="1">
      <c r="A7" s="8" t="s">
        <v>56</v>
      </c>
      <c r="B7" s="8" t="s">
        <v>56</v>
      </c>
      <c r="C7" s="85" t="s">
        <v>56</v>
      </c>
      <c r="D7" s="8" t="s">
        <v>56</v>
      </c>
      <c r="E7" s="85" t="s">
        <v>56</v>
      </c>
      <c r="F7" s="18">
        <v>1</v>
      </c>
      <c r="G7" s="20">
        <v>2</v>
      </c>
      <c r="H7" s="18">
        <v>3</v>
      </c>
      <c r="I7" s="18">
        <v>4</v>
      </c>
      <c r="J7" s="18">
        <v>5</v>
      </c>
      <c r="K7" s="18">
        <v>6</v>
      </c>
      <c r="L7" s="18">
        <v>7</v>
      </c>
      <c r="M7" s="18">
        <v>8</v>
      </c>
      <c r="N7" s="18">
        <v>9</v>
      </c>
      <c r="O7" s="20">
        <v>10</v>
      </c>
      <c r="P7" s="20">
        <v>11</v>
      </c>
    </row>
    <row r="8" spans="1:17" ht="18" customHeight="1">
      <c r="A8" s="12"/>
      <c r="B8" s="12"/>
      <c r="C8" s="12"/>
      <c r="D8" s="12"/>
      <c r="E8" s="12" t="s">
        <v>43</v>
      </c>
      <c r="F8" s="15">
        <v>283168</v>
      </c>
      <c r="G8" s="14">
        <v>283168</v>
      </c>
      <c r="H8" s="13">
        <v>283168</v>
      </c>
      <c r="I8" s="14">
        <v>146476</v>
      </c>
      <c r="J8" s="14">
        <v>0</v>
      </c>
      <c r="K8" s="14">
        <v>0</v>
      </c>
      <c r="L8" s="14">
        <v>0</v>
      </c>
      <c r="M8" s="14">
        <v>0</v>
      </c>
      <c r="N8" s="15">
        <v>0</v>
      </c>
      <c r="O8" s="15">
        <v>0</v>
      </c>
      <c r="P8" s="14">
        <v>0</v>
      </c>
      <c r="Q8" s="32"/>
    </row>
    <row r="9" spans="1:17" ht="18" customHeight="1">
      <c r="A9" s="12"/>
      <c r="B9" s="12"/>
      <c r="C9" s="12"/>
      <c r="D9" s="12"/>
      <c r="E9" s="12" t="s">
        <v>2</v>
      </c>
      <c r="F9" s="15">
        <v>283168</v>
      </c>
      <c r="G9" s="14">
        <v>283168</v>
      </c>
      <c r="H9" s="13">
        <v>283168</v>
      </c>
      <c r="I9" s="14">
        <v>146476</v>
      </c>
      <c r="J9" s="14">
        <v>0</v>
      </c>
      <c r="K9" s="14">
        <v>0</v>
      </c>
      <c r="L9" s="14">
        <v>0</v>
      </c>
      <c r="M9" s="14">
        <v>0</v>
      </c>
      <c r="N9" s="15">
        <v>0</v>
      </c>
      <c r="O9" s="15">
        <v>0</v>
      </c>
      <c r="P9" s="14">
        <v>0</v>
      </c>
    </row>
    <row r="10" spans="1:17" ht="18" customHeight="1">
      <c r="A10" s="12"/>
      <c r="B10" s="12"/>
      <c r="C10" s="12"/>
      <c r="D10" s="12"/>
      <c r="E10" s="12" t="s">
        <v>57</v>
      </c>
      <c r="F10" s="15">
        <v>283168</v>
      </c>
      <c r="G10" s="14">
        <v>283168</v>
      </c>
      <c r="H10" s="13">
        <v>283168</v>
      </c>
      <c r="I10" s="14">
        <v>146476</v>
      </c>
      <c r="J10" s="14">
        <v>0</v>
      </c>
      <c r="K10" s="14">
        <v>0</v>
      </c>
      <c r="L10" s="14">
        <v>0</v>
      </c>
      <c r="M10" s="14">
        <v>0</v>
      </c>
      <c r="N10" s="15">
        <v>0</v>
      </c>
      <c r="O10" s="15">
        <v>0</v>
      </c>
      <c r="P10" s="14">
        <v>0</v>
      </c>
    </row>
    <row r="11" spans="1:17" ht="18" customHeight="1">
      <c r="A11" s="12" t="s">
        <v>58</v>
      </c>
      <c r="B11" s="12" t="s">
        <v>59</v>
      </c>
      <c r="C11" s="12" t="s">
        <v>60</v>
      </c>
      <c r="D11" s="12" t="s">
        <v>61</v>
      </c>
      <c r="E11" s="12" t="s">
        <v>62</v>
      </c>
      <c r="F11" s="15">
        <v>241149</v>
      </c>
      <c r="G11" s="14">
        <v>241149</v>
      </c>
      <c r="H11" s="13">
        <v>241149</v>
      </c>
      <c r="I11" s="14">
        <v>113188</v>
      </c>
      <c r="J11" s="14">
        <v>0</v>
      </c>
      <c r="K11" s="14">
        <v>0</v>
      </c>
      <c r="L11" s="14">
        <v>0</v>
      </c>
      <c r="M11" s="14">
        <v>0</v>
      </c>
      <c r="N11" s="15">
        <v>0</v>
      </c>
      <c r="O11" s="15">
        <v>0</v>
      </c>
      <c r="P11" s="14">
        <v>0</v>
      </c>
    </row>
    <row r="12" spans="1:17" ht="18" customHeight="1">
      <c r="A12" s="12" t="s">
        <v>63</v>
      </c>
      <c r="B12" s="12" t="s">
        <v>60</v>
      </c>
      <c r="C12" s="12" t="s">
        <v>64</v>
      </c>
      <c r="D12" s="12" t="s">
        <v>61</v>
      </c>
      <c r="E12" s="12" t="s">
        <v>65</v>
      </c>
      <c r="F12" s="15">
        <v>104</v>
      </c>
      <c r="G12" s="14">
        <v>104</v>
      </c>
      <c r="H12" s="13">
        <v>104</v>
      </c>
      <c r="I12" s="14">
        <v>63</v>
      </c>
      <c r="J12" s="14">
        <v>0</v>
      </c>
      <c r="K12" s="14">
        <v>0</v>
      </c>
      <c r="L12" s="14">
        <v>0</v>
      </c>
      <c r="M12" s="14">
        <v>0</v>
      </c>
      <c r="N12" s="15">
        <v>0</v>
      </c>
      <c r="O12" s="15">
        <v>0</v>
      </c>
      <c r="P12" s="14">
        <v>0</v>
      </c>
    </row>
    <row r="13" spans="1:17" ht="18" customHeight="1">
      <c r="A13" s="12" t="s">
        <v>63</v>
      </c>
      <c r="B13" s="12" t="s">
        <v>60</v>
      </c>
      <c r="C13" s="12" t="s">
        <v>60</v>
      </c>
      <c r="D13" s="12" t="s">
        <v>61</v>
      </c>
      <c r="E13" s="12" t="s">
        <v>66</v>
      </c>
      <c r="F13" s="15">
        <v>18255</v>
      </c>
      <c r="G13" s="14">
        <v>18255</v>
      </c>
      <c r="H13" s="13">
        <v>18255</v>
      </c>
      <c r="I13" s="14">
        <v>14512</v>
      </c>
      <c r="J13" s="14">
        <v>0</v>
      </c>
      <c r="K13" s="14">
        <v>0</v>
      </c>
      <c r="L13" s="14">
        <v>0</v>
      </c>
      <c r="M13" s="14">
        <v>0</v>
      </c>
      <c r="N13" s="15">
        <v>0</v>
      </c>
      <c r="O13" s="15">
        <v>0</v>
      </c>
      <c r="P13" s="14">
        <v>0</v>
      </c>
    </row>
    <row r="14" spans="1:17" ht="18" customHeight="1">
      <c r="A14" s="12" t="s">
        <v>67</v>
      </c>
      <c r="B14" s="12" t="s">
        <v>68</v>
      </c>
      <c r="C14" s="12" t="s">
        <v>64</v>
      </c>
      <c r="D14" s="12" t="s">
        <v>61</v>
      </c>
      <c r="E14" s="12" t="s">
        <v>69</v>
      </c>
      <c r="F14" s="15">
        <v>6846</v>
      </c>
      <c r="G14" s="14">
        <v>6846</v>
      </c>
      <c r="H14" s="13">
        <v>6846</v>
      </c>
      <c r="I14" s="14">
        <v>5442</v>
      </c>
      <c r="J14" s="14">
        <v>0</v>
      </c>
      <c r="K14" s="14">
        <v>0</v>
      </c>
      <c r="L14" s="14">
        <v>0</v>
      </c>
      <c r="M14" s="14">
        <v>0</v>
      </c>
      <c r="N14" s="15">
        <v>0</v>
      </c>
      <c r="O14" s="15">
        <v>0</v>
      </c>
      <c r="P14" s="14">
        <v>0</v>
      </c>
    </row>
    <row r="15" spans="1:17" ht="18" customHeight="1">
      <c r="A15" s="12" t="s">
        <v>70</v>
      </c>
      <c r="B15" s="12" t="s">
        <v>64</v>
      </c>
      <c r="C15" s="12" t="s">
        <v>71</v>
      </c>
      <c r="D15" s="12" t="s">
        <v>61</v>
      </c>
      <c r="E15" s="12" t="s">
        <v>72</v>
      </c>
      <c r="F15" s="15">
        <v>16814</v>
      </c>
      <c r="G15" s="14">
        <v>16814</v>
      </c>
      <c r="H15" s="13">
        <v>16814</v>
      </c>
      <c r="I15" s="14">
        <v>13271</v>
      </c>
      <c r="J15" s="14">
        <v>0</v>
      </c>
      <c r="K15" s="14">
        <v>0</v>
      </c>
      <c r="L15" s="14">
        <v>0</v>
      </c>
      <c r="M15" s="14">
        <v>0</v>
      </c>
      <c r="N15" s="15">
        <v>0</v>
      </c>
      <c r="O15" s="15">
        <v>0</v>
      </c>
      <c r="P15" s="14">
        <v>0</v>
      </c>
    </row>
    <row r="16" spans="1:17" ht="18" customHeight="1">
      <c r="A16" s="22"/>
      <c r="B16" s="22"/>
      <c r="C16" s="22"/>
      <c r="D16" s="22"/>
      <c r="E16" s="22"/>
      <c r="F16" s="22"/>
      <c r="G16" s="23"/>
      <c r="H16" s="23"/>
      <c r="I16" s="22"/>
      <c r="J16" s="23"/>
      <c r="K16" s="23"/>
      <c r="L16" s="23"/>
      <c r="M16" s="23"/>
      <c r="N16" s="23"/>
      <c r="O16" s="23"/>
      <c r="P16" s="22"/>
    </row>
    <row r="17" spans="1:16" ht="18" customHeight="1">
      <c r="A17" s="22"/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2"/>
    </row>
    <row r="18" spans="1:16" ht="18" customHeight="1">
      <c r="A18" s="22"/>
      <c r="B18" s="22"/>
      <c r="C18" s="22"/>
      <c r="D18" s="22"/>
      <c r="E18" s="22"/>
      <c r="F18" s="22"/>
      <c r="G18" s="22"/>
      <c r="H18" s="23"/>
      <c r="I18" s="23"/>
      <c r="J18" s="23"/>
      <c r="K18" s="23"/>
      <c r="L18" s="23"/>
      <c r="M18" s="23"/>
      <c r="N18" s="23"/>
      <c r="O18" s="23"/>
      <c r="P18" s="22"/>
    </row>
    <row r="19" spans="1:16" ht="18" customHeight="1">
      <c r="A19" s="22"/>
      <c r="B19" s="22"/>
      <c r="C19" s="22"/>
      <c r="D19" s="22"/>
      <c r="E19" s="22"/>
      <c r="F19" s="22"/>
      <c r="G19" s="22"/>
      <c r="H19" s="23"/>
      <c r="I19" s="23"/>
      <c r="J19" s="22"/>
      <c r="K19" s="23"/>
      <c r="L19" s="23"/>
      <c r="M19" s="23"/>
      <c r="N19" s="23"/>
      <c r="O19" s="23"/>
      <c r="P19" s="22"/>
    </row>
    <row r="20" spans="1:16" ht="12.75" customHeight="1">
      <c r="H20" s="32"/>
      <c r="I20" s="32"/>
      <c r="J20" s="32"/>
      <c r="N20" s="32"/>
    </row>
    <row r="21" spans="1:16" ht="12.75" customHeight="1">
      <c r="I21" s="32"/>
      <c r="J21" s="32"/>
    </row>
    <row r="23" spans="1:16" ht="12.75" customHeight="1">
      <c r="I23" s="32"/>
    </row>
  </sheetData>
  <mergeCells count="15">
    <mergeCell ref="P5:P6"/>
    <mergeCell ref="J5:J6"/>
    <mergeCell ref="K5:K6"/>
    <mergeCell ref="L5:L6"/>
    <mergeCell ref="O5:O6"/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</mergeCells>
  <phoneticPr fontId="0" type="noConversion"/>
  <printOptions horizontalCentered="1"/>
  <pageMargins left="0.59" right="0.59" top="0.79" bottom="0.79" header="0.51" footer="0.51"/>
  <pageSetup paperSize="9" scale="85" fitToHeight="100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activeCell="A2" sqref="A2:IV2"/>
    </sheetView>
  </sheetViews>
  <sheetFormatPr defaultColWidth="9.1640625" defaultRowHeight="12.75" customHeight="1"/>
  <cols>
    <col min="1" max="1" width="5.5" customWidth="1"/>
    <col min="2" max="3" width="3.83203125" customWidth="1"/>
    <col min="4" max="4" width="9.83203125" customWidth="1"/>
    <col min="5" max="5" width="44.1640625" customWidth="1"/>
    <col min="6" max="6" width="16" customWidth="1"/>
    <col min="7" max="7" width="16.1640625" customWidth="1"/>
    <col min="8" max="8" width="17.1640625" customWidth="1"/>
    <col min="9" max="9" width="18.1640625" customWidth="1"/>
    <col min="10" max="10" width="16.5" customWidth="1"/>
    <col min="11" max="11" width="17.83203125" customWidth="1"/>
  </cols>
  <sheetData>
    <row r="1" spans="1:11" ht="18" customHeight="1">
      <c r="A1" s="1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04" customFormat="1" ht="18" customHeight="1">
      <c r="A2" s="134" t="s">
        <v>74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8" customHeight="1">
      <c r="A3" s="2" t="s">
        <v>2</v>
      </c>
      <c r="B3" s="2"/>
      <c r="C3" s="2"/>
      <c r="D3" s="2"/>
      <c r="E3" s="2"/>
      <c r="F3" s="41"/>
      <c r="G3" s="41"/>
      <c r="H3" s="41"/>
      <c r="I3" s="41"/>
      <c r="J3" s="41"/>
      <c r="K3" s="46" t="s">
        <v>3</v>
      </c>
    </row>
    <row r="4" spans="1:11" ht="18" customHeight="1">
      <c r="A4" s="143" t="s">
        <v>36</v>
      </c>
      <c r="B4" s="143"/>
      <c r="C4" s="143"/>
      <c r="D4" s="143"/>
      <c r="E4" s="144"/>
      <c r="F4" s="136" t="s">
        <v>43</v>
      </c>
      <c r="G4" s="145" t="s">
        <v>75</v>
      </c>
      <c r="H4" s="145"/>
      <c r="I4" s="145"/>
      <c r="J4" s="146"/>
      <c r="K4" s="136" t="s">
        <v>76</v>
      </c>
    </row>
    <row r="5" spans="1:11" ht="18" customHeight="1">
      <c r="A5" s="135" t="s">
        <v>40</v>
      </c>
      <c r="B5" s="135"/>
      <c r="C5" s="139"/>
      <c r="D5" s="147" t="s">
        <v>41</v>
      </c>
      <c r="E5" s="147" t="s">
        <v>77</v>
      </c>
      <c r="F5" s="136"/>
      <c r="G5" s="141" t="s">
        <v>53</v>
      </c>
      <c r="H5" s="142" t="s">
        <v>78</v>
      </c>
      <c r="I5" s="142" t="s">
        <v>79</v>
      </c>
      <c r="J5" s="142" t="s">
        <v>80</v>
      </c>
      <c r="K5" s="136"/>
    </row>
    <row r="6" spans="1:11" ht="18" customHeight="1">
      <c r="A6" s="78" t="s">
        <v>50</v>
      </c>
      <c r="B6" s="78" t="s">
        <v>51</v>
      </c>
      <c r="C6" s="79" t="s">
        <v>52</v>
      </c>
      <c r="D6" s="147"/>
      <c r="E6" s="147"/>
      <c r="F6" s="136"/>
      <c r="G6" s="141"/>
      <c r="H6" s="142"/>
      <c r="I6" s="142"/>
      <c r="J6" s="142"/>
      <c r="K6" s="136"/>
    </row>
    <row r="7" spans="1:11" ht="18" customHeight="1">
      <c r="A7" s="6" t="s">
        <v>56</v>
      </c>
      <c r="B7" s="6" t="s">
        <v>56</v>
      </c>
      <c r="C7" s="6" t="s">
        <v>56</v>
      </c>
      <c r="D7" s="80" t="s">
        <v>56</v>
      </c>
      <c r="E7" s="81" t="s">
        <v>56</v>
      </c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</row>
    <row r="8" spans="1:11" ht="18" customHeight="1">
      <c r="A8" s="12"/>
      <c r="B8" s="12"/>
      <c r="C8" s="12"/>
      <c r="D8" s="12"/>
      <c r="E8" s="12" t="s">
        <v>43</v>
      </c>
      <c r="F8" s="14">
        <v>283168</v>
      </c>
      <c r="G8" s="14">
        <v>161382</v>
      </c>
      <c r="H8" s="14">
        <v>135414</v>
      </c>
      <c r="I8" s="14">
        <v>25812</v>
      </c>
      <c r="J8" s="14">
        <v>156</v>
      </c>
      <c r="K8" s="14">
        <v>121786</v>
      </c>
    </row>
    <row r="9" spans="1:11" ht="18" customHeight="1">
      <c r="A9" s="12"/>
      <c r="B9" s="12"/>
      <c r="C9" s="12"/>
      <c r="D9" s="12"/>
      <c r="E9" s="12" t="s">
        <v>2</v>
      </c>
      <c r="F9" s="14">
        <v>283168</v>
      </c>
      <c r="G9" s="14">
        <v>161382</v>
      </c>
      <c r="H9" s="14">
        <v>135414</v>
      </c>
      <c r="I9" s="14">
        <v>25812</v>
      </c>
      <c r="J9" s="14">
        <v>156</v>
      </c>
      <c r="K9" s="14">
        <v>121786</v>
      </c>
    </row>
    <row r="10" spans="1:11" ht="18" customHeight="1">
      <c r="A10" s="12"/>
      <c r="B10" s="12"/>
      <c r="C10" s="12"/>
      <c r="D10" s="12"/>
      <c r="E10" s="12" t="s">
        <v>57</v>
      </c>
      <c r="F10" s="14">
        <v>283168</v>
      </c>
      <c r="G10" s="14">
        <v>161382</v>
      </c>
      <c r="H10" s="14">
        <v>135414</v>
      </c>
      <c r="I10" s="14">
        <v>25812</v>
      </c>
      <c r="J10" s="14">
        <v>156</v>
      </c>
      <c r="K10" s="14">
        <v>121786</v>
      </c>
    </row>
    <row r="11" spans="1:11" ht="18" customHeight="1">
      <c r="A11" s="12" t="s">
        <v>58</v>
      </c>
      <c r="B11" s="12" t="s">
        <v>59</v>
      </c>
      <c r="C11" s="12" t="s">
        <v>60</v>
      </c>
      <c r="D11" s="12" t="s">
        <v>61</v>
      </c>
      <c r="E11" s="12" t="s">
        <v>62</v>
      </c>
      <c r="F11" s="14">
        <v>241149</v>
      </c>
      <c r="G11" s="14">
        <v>119363</v>
      </c>
      <c r="H11" s="14">
        <v>93499</v>
      </c>
      <c r="I11" s="14">
        <v>25708</v>
      </c>
      <c r="J11" s="14">
        <v>156</v>
      </c>
      <c r="K11" s="14">
        <v>121786</v>
      </c>
    </row>
    <row r="12" spans="1:11" ht="18" customHeight="1">
      <c r="A12" s="12" t="s">
        <v>63</v>
      </c>
      <c r="B12" s="12" t="s">
        <v>60</v>
      </c>
      <c r="C12" s="12" t="s">
        <v>64</v>
      </c>
      <c r="D12" s="12" t="s">
        <v>61</v>
      </c>
      <c r="E12" s="12" t="s">
        <v>65</v>
      </c>
      <c r="F12" s="14">
        <v>104</v>
      </c>
      <c r="G12" s="14">
        <v>104</v>
      </c>
      <c r="H12" s="14">
        <v>0</v>
      </c>
      <c r="I12" s="14">
        <v>104</v>
      </c>
      <c r="J12" s="14">
        <v>0</v>
      </c>
      <c r="K12" s="14">
        <v>0</v>
      </c>
    </row>
    <row r="13" spans="1:11" ht="18" customHeight="1">
      <c r="A13" s="12" t="s">
        <v>63</v>
      </c>
      <c r="B13" s="12" t="s">
        <v>60</v>
      </c>
      <c r="C13" s="12" t="s">
        <v>60</v>
      </c>
      <c r="D13" s="12" t="s">
        <v>61</v>
      </c>
      <c r="E13" s="12" t="s">
        <v>66</v>
      </c>
      <c r="F13" s="14">
        <v>18255</v>
      </c>
      <c r="G13" s="14">
        <v>18255</v>
      </c>
      <c r="H13" s="14">
        <v>18255</v>
      </c>
      <c r="I13" s="14">
        <v>0</v>
      </c>
      <c r="J13" s="14">
        <v>0</v>
      </c>
      <c r="K13" s="14">
        <v>0</v>
      </c>
    </row>
    <row r="14" spans="1:11" ht="18" customHeight="1">
      <c r="A14" s="12" t="s">
        <v>67</v>
      </c>
      <c r="B14" s="12" t="s">
        <v>68</v>
      </c>
      <c r="C14" s="12" t="s">
        <v>64</v>
      </c>
      <c r="D14" s="12" t="s">
        <v>61</v>
      </c>
      <c r="E14" s="12" t="s">
        <v>69</v>
      </c>
      <c r="F14" s="14">
        <v>6846</v>
      </c>
      <c r="G14" s="14">
        <v>6846</v>
      </c>
      <c r="H14" s="14">
        <v>6846</v>
      </c>
      <c r="I14" s="14">
        <v>0</v>
      </c>
      <c r="J14" s="14">
        <v>0</v>
      </c>
      <c r="K14" s="14">
        <v>0</v>
      </c>
    </row>
    <row r="15" spans="1:11" ht="18" customHeight="1">
      <c r="A15" s="12" t="s">
        <v>70</v>
      </c>
      <c r="B15" s="12" t="s">
        <v>64</v>
      </c>
      <c r="C15" s="12" t="s">
        <v>71</v>
      </c>
      <c r="D15" s="12" t="s">
        <v>61</v>
      </c>
      <c r="E15" s="12" t="s">
        <v>72</v>
      </c>
      <c r="F15" s="14">
        <v>16814</v>
      </c>
      <c r="G15" s="14">
        <v>16814</v>
      </c>
      <c r="H15" s="14">
        <v>16814</v>
      </c>
      <c r="I15" s="14">
        <v>0</v>
      </c>
      <c r="J15" s="14">
        <v>0</v>
      </c>
      <c r="K15" s="14">
        <v>0</v>
      </c>
    </row>
    <row r="16" spans="1:11" ht="18" customHeight="1">
      <c r="A16" s="22"/>
      <c r="B16" s="22"/>
      <c r="C16" s="22"/>
      <c r="D16" s="22"/>
      <c r="E16" s="22"/>
      <c r="F16" s="23"/>
      <c r="G16" s="22"/>
      <c r="H16" s="22"/>
      <c r="I16" s="22"/>
      <c r="J16" s="22"/>
      <c r="K16" s="23"/>
    </row>
    <row r="17" spans="1:11" ht="18" customHeight="1">
      <c r="A17" s="22"/>
      <c r="B17" s="22"/>
      <c r="C17" s="22"/>
      <c r="D17" s="22"/>
      <c r="E17" s="22"/>
      <c r="F17" s="22"/>
      <c r="G17" s="23"/>
      <c r="H17" s="22"/>
      <c r="I17" s="22"/>
      <c r="J17" s="22"/>
      <c r="K17" s="23"/>
    </row>
    <row r="18" spans="1:11" ht="18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12.75" customHeight="1">
      <c r="G19" s="32"/>
    </row>
    <row r="21" spans="1:11" ht="12.75" customHeight="1">
      <c r="G21" s="32"/>
    </row>
    <row r="22" spans="1:11" ht="12.75" customHeight="1">
      <c r="G22" s="32"/>
    </row>
    <row r="24" spans="1:11" ht="12.75" customHeight="1">
      <c r="G24" s="32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honeticPr fontId="0" type="noConversion"/>
  <printOptions horizontalCentered="1"/>
  <pageMargins left="0.59" right="0.59" top="0.79" bottom="0.79" header="0.51" footer="0.51"/>
  <pageSetup paperSize="9" scale="98" fitToHeight="100" orientation="landscape" horizontalDpi="1200" verticalDpi="12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20"/>
  <sheetViews>
    <sheetView showGridLines="0" showZeros="0" topLeftCell="A13" workbookViewId="0">
      <selection activeCell="C26" sqref="C26"/>
    </sheetView>
  </sheetViews>
  <sheetFormatPr defaultColWidth="9.1640625" defaultRowHeight="18" customHeight="1"/>
  <cols>
    <col min="1" max="1" width="41" style="49" customWidth="1"/>
    <col min="2" max="3" width="16.1640625" style="49" customWidth="1"/>
    <col min="4" max="4" width="13.1640625" style="49" customWidth="1"/>
    <col min="5" max="5" width="30" style="49" customWidth="1"/>
    <col min="6" max="7" width="16.1640625" style="49" customWidth="1"/>
    <col min="8" max="8" width="13.1640625" style="49" customWidth="1"/>
    <col min="9" max="254" width="9.1640625" style="49" customWidth="1"/>
  </cols>
  <sheetData>
    <row r="1" spans="1:10" ht="18" customHeight="1">
      <c r="A1" s="50" t="s">
        <v>81</v>
      </c>
      <c r="B1" s="51"/>
      <c r="C1" s="51"/>
      <c r="D1" s="51"/>
      <c r="E1" s="51"/>
      <c r="F1" s="51"/>
      <c r="G1" s="51"/>
      <c r="H1" s="21"/>
    </row>
    <row r="2" spans="1:10" ht="18" customHeight="1">
      <c r="A2" s="133" t="s">
        <v>82</v>
      </c>
      <c r="B2" s="133"/>
      <c r="C2" s="133"/>
      <c r="D2" s="133"/>
      <c r="E2" s="133"/>
      <c r="F2" s="133"/>
      <c r="G2" s="133"/>
      <c r="H2" s="133"/>
    </row>
    <row r="3" spans="1:10" ht="18" customHeight="1">
      <c r="A3" s="2" t="s">
        <v>2</v>
      </c>
      <c r="B3" s="52"/>
      <c r="C3" s="52"/>
      <c r="D3" s="52"/>
      <c r="E3" s="53"/>
      <c r="F3" s="53"/>
      <c r="G3" s="53"/>
      <c r="H3" s="21" t="s">
        <v>3</v>
      </c>
    </row>
    <row r="4" spans="1:10" ht="30" customHeight="1">
      <c r="A4" s="33" t="s">
        <v>4</v>
      </c>
      <c r="B4" s="33"/>
      <c r="C4" s="33"/>
      <c r="D4" s="33"/>
      <c r="E4" s="33" t="s">
        <v>5</v>
      </c>
      <c r="F4" s="33"/>
      <c r="G4" s="33"/>
      <c r="H4" s="33"/>
    </row>
    <row r="5" spans="1:10" ht="30" customHeight="1">
      <c r="A5" s="54" t="s">
        <v>6</v>
      </c>
      <c r="B5" s="55" t="s">
        <v>7</v>
      </c>
      <c r="C5" s="55" t="s">
        <v>8</v>
      </c>
      <c r="D5" s="56" t="s">
        <v>9</v>
      </c>
      <c r="E5" s="54" t="s">
        <v>10</v>
      </c>
      <c r="F5" s="57" t="s">
        <v>7</v>
      </c>
      <c r="G5" s="57" t="s">
        <v>8</v>
      </c>
      <c r="H5" s="58" t="s">
        <v>9</v>
      </c>
    </row>
    <row r="6" spans="1:10" ht="25.15" customHeight="1">
      <c r="A6" s="59" t="s">
        <v>11</v>
      </c>
      <c r="B6" s="60">
        <f>SUM(B7:B9)</f>
        <v>283168</v>
      </c>
      <c r="C6" s="60">
        <f>SUM(C7:C9)</f>
        <v>264978</v>
      </c>
      <c r="D6" s="61">
        <f t="shared" ref="D6:D13" si="0">IF(AND(C6&lt;&gt;0,TYPE(C6)=1),(B6-C6)/C6*100,0)</f>
        <v>6.8647208447493755</v>
      </c>
      <c r="E6" s="62" t="s">
        <v>12</v>
      </c>
      <c r="F6" s="14">
        <v>135414</v>
      </c>
      <c r="G6" s="63">
        <v>137039</v>
      </c>
      <c r="H6" s="64">
        <f>IF(AND(G6&lt;&gt;0,TYPE(G6)=1),(F6-G6)/G6*100,0)</f>
        <v>-1.185793825115478</v>
      </c>
    </row>
    <row r="7" spans="1:10" ht="25.15" customHeight="1">
      <c r="A7" s="65" t="s">
        <v>83</v>
      </c>
      <c r="B7" s="66">
        <v>283168</v>
      </c>
      <c r="C7" s="67">
        <v>264978</v>
      </c>
      <c r="D7" s="64">
        <f t="shared" si="0"/>
        <v>6.8647208447493755</v>
      </c>
      <c r="E7" s="68" t="s">
        <v>14</v>
      </c>
      <c r="F7" s="69">
        <v>25812</v>
      </c>
      <c r="G7" s="63">
        <v>17420</v>
      </c>
      <c r="H7" s="64">
        <f>IF(AND(G7&lt;&gt;0,TYPE(G7)=1),(F7-G7)/G7*100,0)</f>
        <v>48.174512055109069</v>
      </c>
    </row>
    <row r="8" spans="1:10" ht="25.15" customHeight="1">
      <c r="A8" s="65" t="s">
        <v>84</v>
      </c>
      <c r="B8" s="70">
        <v>0</v>
      </c>
      <c r="C8" s="67">
        <v>0</v>
      </c>
      <c r="D8" s="64">
        <f t="shared" si="0"/>
        <v>0</v>
      </c>
      <c r="E8" s="62" t="s">
        <v>16</v>
      </c>
      <c r="F8" s="69">
        <v>156</v>
      </c>
      <c r="G8" s="63">
        <v>133</v>
      </c>
      <c r="H8" s="64">
        <f>IF(AND(G8&lt;&gt;0,TYPE(G8)=1),(F8-G8)/G8*100,0)</f>
        <v>17.293233082706767</v>
      </c>
    </row>
    <row r="9" spans="1:10" ht="25.15" customHeight="1">
      <c r="A9" s="65" t="s">
        <v>85</v>
      </c>
      <c r="B9" s="66">
        <v>0</v>
      </c>
      <c r="C9" s="71">
        <v>0</v>
      </c>
      <c r="D9" s="64">
        <f t="shared" si="0"/>
        <v>0</v>
      </c>
      <c r="E9" s="62" t="s">
        <v>18</v>
      </c>
      <c r="F9" s="69">
        <v>121786</v>
      </c>
      <c r="G9" s="13">
        <v>115711</v>
      </c>
      <c r="H9" s="64">
        <f>IF(AND(G9&lt;&gt;0,TYPE(G9)=1),(F9-G9)/G9*100,0)</f>
        <v>5.250149078307162</v>
      </c>
    </row>
    <row r="10" spans="1:10" ht="25.15" customHeight="1">
      <c r="A10" s="72" t="s">
        <v>86</v>
      </c>
      <c r="B10" s="60">
        <f>SUM(B11:B13)</f>
        <v>0</v>
      </c>
      <c r="C10" s="60">
        <f>SUM(C11:C13)</f>
        <v>42308</v>
      </c>
      <c r="D10" s="61">
        <f t="shared" si="0"/>
        <v>-100</v>
      </c>
      <c r="E10" s="59"/>
      <c r="F10" s="69"/>
      <c r="G10" s="69"/>
      <c r="H10" s="61"/>
      <c r="I10" s="77"/>
      <c r="J10" s="77"/>
    </row>
    <row r="11" spans="1:10" ht="25.15" customHeight="1">
      <c r="A11" s="65" t="s">
        <v>83</v>
      </c>
      <c r="B11" s="66">
        <v>0</v>
      </c>
      <c r="C11" s="60">
        <v>42308</v>
      </c>
      <c r="D11" s="61">
        <f t="shared" si="0"/>
        <v>-100</v>
      </c>
      <c r="E11" s="59"/>
      <c r="F11" s="14"/>
      <c r="G11" s="14"/>
      <c r="H11" s="61"/>
      <c r="I11" s="77"/>
      <c r="J11" s="77"/>
    </row>
    <row r="12" spans="1:10" ht="25.15" customHeight="1">
      <c r="A12" s="65" t="s">
        <v>84</v>
      </c>
      <c r="B12" s="70">
        <v>0</v>
      </c>
      <c r="C12" s="60">
        <v>0</v>
      </c>
      <c r="D12" s="61">
        <f t="shared" si="0"/>
        <v>0</v>
      </c>
      <c r="E12" s="59"/>
      <c r="F12" s="14"/>
      <c r="G12" s="14"/>
      <c r="H12" s="61"/>
      <c r="I12" s="77"/>
      <c r="J12" s="77"/>
    </row>
    <row r="13" spans="1:10" ht="25.15" customHeight="1">
      <c r="A13" s="65" t="s">
        <v>85</v>
      </c>
      <c r="B13" s="66">
        <v>0</v>
      </c>
      <c r="C13" s="14">
        <v>0</v>
      </c>
      <c r="D13" s="61">
        <f t="shared" si="0"/>
        <v>0</v>
      </c>
      <c r="E13" s="59"/>
      <c r="F13" s="73"/>
      <c r="G13" s="73"/>
      <c r="H13" s="74"/>
      <c r="I13" s="77"/>
      <c r="J13" s="77"/>
    </row>
    <row r="14" spans="1:10" ht="25.15" customHeight="1">
      <c r="A14" s="54"/>
      <c r="B14" s="75"/>
      <c r="C14" s="75"/>
      <c r="D14" s="61"/>
      <c r="E14" s="54" t="s">
        <v>25</v>
      </c>
      <c r="F14" s="76">
        <f>SUM(F6:F10)</f>
        <v>283168</v>
      </c>
      <c r="G14" s="76">
        <f>SUM(G6:G10)</f>
        <v>270303</v>
      </c>
      <c r="H14" s="61">
        <f>IF(AND(G14&lt;&gt;0,TYPE(G14)=1),(F14-G14)/G14*100,0)</f>
        <v>4.75947362774368</v>
      </c>
      <c r="I14" s="77"/>
      <c r="J14" s="77"/>
    </row>
    <row r="15" spans="1:10" ht="25.15" customHeight="1">
      <c r="A15" s="59"/>
      <c r="B15" s="14"/>
      <c r="C15" s="14"/>
      <c r="D15" s="61"/>
      <c r="E15" s="62" t="s">
        <v>31</v>
      </c>
      <c r="F15" s="14">
        <v>0</v>
      </c>
      <c r="G15" s="13">
        <v>0</v>
      </c>
      <c r="H15" s="64">
        <f>IF(AND(G15&lt;&gt;0,TYPE(G15)=1),(F15-G15)/G15*100,0)</f>
        <v>0</v>
      </c>
      <c r="I15" s="77"/>
      <c r="J15" s="77"/>
    </row>
    <row r="16" spans="1:10" ht="25.15" customHeight="1">
      <c r="A16" s="54" t="s">
        <v>32</v>
      </c>
      <c r="B16" s="73">
        <f>SUM(B6,B10)</f>
        <v>283168</v>
      </c>
      <c r="C16" s="73">
        <f>SUM(C6,C10)</f>
        <v>307286</v>
      </c>
      <c r="D16" s="61">
        <f>IF(AND(C16&lt;&gt;0,TYPE(C16)=1),(B16-C16)/C16*100,0)</f>
        <v>-7.8487142271369343</v>
      </c>
      <c r="E16" s="54" t="s">
        <v>33</v>
      </c>
      <c r="F16" s="73">
        <f>SUM(F14:F15)</f>
        <v>283168</v>
      </c>
      <c r="G16" s="73">
        <f>SUM(G14:G15)</f>
        <v>270303</v>
      </c>
      <c r="H16" s="61">
        <f>IF(AND(G16&lt;&gt;0,TYPE(G16)=1),(F16-G16)/G16*100,0)</f>
        <v>4.75947362774368</v>
      </c>
    </row>
    <row r="17" spans="5:7" ht="18" customHeight="1">
      <c r="E17" s="77"/>
      <c r="F17" s="77"/>
      <c r="G17" s="77"/>
    </row>
    <row r="18" spans="5:7" ht="18" customHeight="1">
      <c r="F18" s="77"/>
      <c r="G18" s="77"/>
    </row>
    <row r="19" spans="5:7" ht="18" customHeight="1">
      <c r="G19" s="77"/>
    </row>
    <row r="20" spans="5:7" ht="18" customHeight="1">
      <c r="G20" s="77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orientation="landscape" horizontalDpi="1200" verticalDpi="12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7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44.83203125" customWidth="1"/>
    <col min="6" max="6" width="17.83203125" customWidth="1"/>
    <col min="7" max="7" width="18.1640625" customWidth="1"/>
    <col min="8" max="8" width="16" customWidth="1"/>
    <col min="9" max="9" width="17.33203125" customWidth="1"/>
    <col min="10" max="10" width="19" customWidth="1"/>
    <col min="11" max="11" width="23" customWidth="1"/>
  </cols>
  <sheetData>
    <row r="1" spans="1:23" ht="18" customHeight="1">
      <c r="A1" s="1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46"/>
    </row>
    <row r="2" spans="1:23" ht="18" customHeight="1">
      <c r="A2" s="133" t="s">
        <v>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23" ht="18" customHeight="1">
      <c r="A3" s="2" t="s">
        <v>2</v>
      </c>
      <c r="B3" s="2"/>
      <c r="C3" s="2"/>
      <c r="D3" s="2"/>
      <c r="E3" s="2"/>
      <c r="F3" s="41"/>
      <c r="G3" s="41"/>
      <c r="H3" s="41"/>
      <c r="I3" s="41"/>
      <c r="J3" s="41"/>
      <c r="K3" s="46" t="s">
        <v>3</v>
      </c>
    </row>
    <row r="4" spans="1:23" ht="25.5" customHeight="1">
      <c r="A4" s="135" t="s">
        <v>36</v>
      </c>
      <c r="B4" s="135"/>
      <c r="C4" s="135"/>
      <c r="D4" s="143"/>
      <c r="E4" s="143"/>
      <c r="F4" s="135" t="s">
        <v>37</v>
      </c>
      <c r="G4" s="42" t="s">
        <v>89</v>
      </c>
      <c r="H4" s="43"/>
      <c r="I4" s="43"/>
      <c r="J4" s="47"/>
      <c r="K4" s="138" t="s">
        <v>90</v>
      </c>
    </row>
    <row r="5" spans="1:23" ht="25.5" customHeight="1">
      <c r="A5" s="135" t="s">
        <v>40</v>
      </c>
      <c r="B5" s="135"/>
      <c r="C5" s="139"/>
      <c r="D5" s="147" t="s">
        <v>41</v>
      </c>
      <c r="E5" s="138" t="s">
        <v>91</v>
      </c>
      <c r="F5" s="135"/>
      <c r="G5" s="135" t="s">
        <v>43</v>
      </c>
      <c r="H5" s="44" t="s">
        <v>92</v>
      </c>
      <c r="I5" s="43"/>
      <c r="J5" s="47"/>
      <c r="K5" s="138"/>
    </row>
    <row r="6" spans="1:23" ht="25.5" customHeight="1">
      <c r="A6" s="29" t="s">
        <v>50</v>
      </c>
      <c r="B6" s="29" t="s">
        <v>51</v>
      </c>
      <c r="C6" s="45" t="s">
        <v>52</v>
      </c>
      <c r="D6" s="148"/>
      <c r="E6" s="149"/>
      <c r="F6" s="143"/>
      <c r="G6" s="143"/>
      <c r="H6" s="28" t="s">
        <v>53</v>
      </c>
      <c r="I6" s="29" t="s">
        <v>75</v>
      </c>
      <c r="J6" s="45" t="s">
        <v>93</v>
      </c>
      <c r="K6" s="149"/>
      <c r="L6" s="32"/>
      <c r="M6" s="32"/>
      <c r="N6" s="32"/>
      <c r="O6" s="32"/>
      <c r="P6" s="32"/>
      <c r="Q6" s="32"/>
      <c r="R6" s="32"/>
    </row>
    <row r="7" spans="1:23" ht="24.75" customHeight="1">
      <c r="A7" s="11"/>
      <c r="B7" s="11"/>
      <c r="C7" s="11"/>
      <c r="D7" s="11"/>
      <c r="E7" s="11" t="s">
        <v>43</v>
      </c>
      <c r="F7" s="15">
        <v>283168</v>
      </c>
      <c r="G7" s="15">
        <v>283168</v>
      </c>
      <c r="H7" s="14">
        <v>283168</v>
      </c>
      <c r="I7" s="48">
        <v>161382</v>
      </c>
      <c r="J7" s="15">
        <v>121786</v>
      </c>
      <c r="K7" s="14">
        <v>0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24.75" customHeight="1">
      <c r="A8" s="11"/>
      <c r="B8" s="11"/>
      <c r="C8" s="11"/>
      <c r="D8" s="11"/>
      <c r="E8" s="11" t="s">
        <v>2</v>
      </c>
      <c r="F8" s="15">
        <v>283168</v>
      </c>
      <c r="G8" s="15">
        <v>283168</v>
      </c>
      <c r="H8" s="14">
        <v>283168</v>
      </c>
      <c r="I8" s="48">
        <v>161382</v>
      </c>
      <c r="J8" s="15">
        <v>121786</v>
      </c>
      <c r="K8" s="14">
        <v>0</v>
      </c>
      <c r="N8" s="32"/>
      <c r="O8" s="32"/>
    </row>
    <row r="9" spans="1:23" ht="24.75" customHeight="1">
      <c r="A9" s="11"/>
      <c r="B9" s="11"/>
      <c r="C9" s="11"/>
      <c r="D9" s="11"/>
      <c r="E9" s="11" t="s">
        <v>57</v>
      </c>
      <c r="F9" s="15">
        <v>283168</v>
      </c>
      <c r="G9" s="15">
        <v>283168</v>
      </c>
      <c r="H9" s="14">
        <v>283168</v>
      </c>
      <c r="I9" s="48">
        <v>161382</v>
      </c>
      <c r="J9" s="15">
        <v>121786</v>
      </c>
      <c r="K9" s="14">
        <v>0</v>
      </c>
      <c r="M9" s="32"/>
      <c r="N9" s="32"/>
    </row>
    <row r="10" spans="1:23" ht="24.75" customHeight="1">
      <c r="A10" s="11" t="s">
        <v>58</v>
      </c>
      <c r="B10" s="11" t="s">
        <v>59</v>
      </c>
      <c r="C10" s="11" t="s">
        <v>60</v>
      </c>
      <c r="D10" s="11" t="s">
        <v>61</v>
      </c>
      <c r="E10" s="11" t="s">
        <v>62</v>
      </c>
      <c r="F10" s="15">
        <v>241149</v>
      </c>
      <c r="G10" s="15">
        <v>241149</v>
      </c>
      <c r="H10" s="14">
        <v>241149</v>
      </c>
      <c r="I10" s="48">
        <v>119363</v>
      </c>
      <c r="J10" s="15">
        <v>121786</v>
      </c>
      <c r="K10" s="14">
        <v>0</v>
      </c>
      <c r="L10" s="32"/>
    </row>
    <row r="11" spans="1:23" ht="24.75" customHeight="1">
      <c r="A11" s="11" t="s">
        <v>63</v>
      </c>
      <c r="B11" s="11" t="s">
        <v>60</v>
      </c>
      <c r="C11" s="11" t="s">
        <v>64</v>
      </c>
      <c r="D11" s="11" t="s">
        <v>61</v>
      </c>
      <c r="E11" s="11" t="s">
        <v>65</v>
      </c>
      <c r="F11" s="15">
        <v>104</v>
      </c>
      <c r="G11" s="15">
        <v>104</v>
      </c>
      <c r="H11" s="14">
        <v>104</v>
      </c>
      <c r="I11" s="48">
        <v>104</v>
      </c>
      <c r="J11" s="15">
        <v>0</v>
      </c>
      <c r="K11" s="14">
        <v>0</v>
      </c>
      <c r="L11" s="32"/>
    </row>
    <row r="12" spans="1:23" ht="24.75" customHeight="1">
      <c r="A12" s="11" t="s">
        <v>63</v>
      </c>
      <c r="B12" s="11" t="s">
        <v>60</v>
      </c>
      <c r="C12" s="11" t="s">
        <v>60</v>
      </c>
      <c r="D12" s="11" t="s">
        <v>61</v>
      </c>
      <c r="E12" s="11" t="s">
        <v>66</v>
      </c>
      <c r="F12" s="15">
        <v>18255</v>
      </c>
      <c r="G12" s="15">
        <v>18255</v>
      </c>
      <c r="H12" s="14">
        <v>18255</v>
      </c>
      <c r="I12" s="48">
        <v>18255</v>
      </c>
      <c r="J12" s="15">
        <v>0</v>
      </c>
      <c r="K12" s="14">
        <v>0</v>
      </c>
    </row>
    <row r="13" spans="1:23" ht="24.75" customHeight="1">
      <c r="A13" s="11" t="s">
        <v>67</v>
      </c>
      <c r="B13" s="11" t="s">
        <v>68</v>
      </c>
      <c r="C13" s="11" t="s">
        <v>64</v>
      </c>
      <c r="D13" s="11" t="s">
        <v>61</v>
      </c>
      <c r="E13" s="11" t="s">
        <v>69</v>
      </c>
      <c r="F13" s="15">
        <v>6846</v>
      </c>
      <c r="G13" s="15">
        <v>6846</v>
      </c>
      <c r="H13" s="14">
        <v>6846</v>
      </c>
      <c r="I13" s="48">
        <v>6846</v>
      </c>
      <c r="J13" s="15">
        <v>0</v>
      </c>
      <c r="K13" s="14">
        <v>0</v>
      </c>
    </row>
    <row r="14" spans="1:23" ht="24.75" customHeight="1">
      <c r="A14" s="11" t="s">
        <v>70</v>
      </c>
      <c r="B14" s="11" t="s">
        <v>64</v>
      </c>
      <c r="C14" s="11" t="s">
        <v>71</v>
      </c>
      <c r="D14" s="11" t="s">
        <v>61</v>
      </c>
      <c r="E14" s="11" t="s">
        <v>72</v>
      </c>
      <c r="F14" s="15">
        <v>16814</v>
      </c>
      <c r="G14" s="15">
        <v>16814</v>
      </c>
      <c r="H14" s="14">
        <v>16814</v>
      </c>
      <c r="I14" s="48">
        <v>16814</v>
      </c>
      <c r="J14" s="15">
        <v>0</v>
      </c>
      <c r="K14" s="14">
        <v>0</v>
      </c>
    </row>
    <row r="15" spans="1:23" ht="18" customHeight="1">
      <c r="A15" s="22"/>
      <c r="B15" s="22"/>
      <c r="C15" s="22"/>
      <c r="D15" s="22"/>
      <c r="E15" s="23"/>
      <c r="F15" s="23"/>
      <c r="G15" s="23"/>
      <c r="H15" s="23"/>
      <c r="I15" s="23"/>
      <c r="J15" s="23"/>
      <c r="K15" s="23"/>
    </row>
    <row r="16" spans="1:23" ht="18" customHeight="1">
      <c r="A16" s="22"/>
      <c r="B16" s="22"/>
      <c r="C16" s="22"/>
      <c r="D16" s="22"/>
      <c r="E16" s="23"/>
      <c r="F16" s="23"/>
      <c r="G16" s="23"/>
      <c r="H16" s="23"/>
      <c r="I16" s="23"/>
      <c r="J16" s="23"/>
      <c r="K16" s="22"/>
      <c r="L16" s="32"/>
    </row>
    <row r="17" spans="1:12" ht="18" customHeight="1">
      <c r="A17" s="22"/>
      <c r="B17" s="22"/>
      <c r="C17" s="22"/>
      <c r="D17" s="22"/>
      <c r="E17" s="22"/>
      <c r="F17" s="23"/>
      <c r="G17" s="23"/>
      <c r="H17" s="23"/>
      <c r="I17" s="23"/>
      <c r="J17" s="23"/>
      <c r="K17" s="22"/>
      <c r="L17" s="32"/>
    </row>
    <row r="18" spans="1:12" ht="12.75" customHeight="1">
      <c r="F18" s="32"/>
      <c r="G18" s="32"/>
      <c r="J18" s="32"/>
      <c r="L18" s="32"/>
    </row>
    <row r="19" spans="1:12" ht="12.75" customHeight="1">
      <c r="F19" s="32"/>
      <c r="G19" s="32"/>
      <c r="H19" s="32"/>
      <c r="I19" s="32"/>
      <c r="J19" s="32"/>
      <c r="L19" s="32"/>
    </row>
    <row r="20" spans="1:12" ht="12.75" customHeight="1">
      <c r="F20" s="32"/>
      <c r="G20" s="32"/>
      <c r="J20" s="32"/>
    </row>
    <row r="21" spans="1:12" ht="12.75" customHeight="1">
      <c r="G21" s="32"/>
      <c r="H21" s="32"/>
    </row>
    <row r="22" spans="1:12" ht="12.75" customHeight="1">
      <c r="H22" s="32"/>
    </row>
    <row r="23" spans="1:12" ht="12.75" customHeight="1">
      <c r="G23" s="32"/>
      <c r="H23" s="32"/>
    </row>
    <row r="24" spans="1:12" ht="12.75" customHeight="1">
      <c r="G24" s="32"/>
    </row>
    <row r="26" spans="1:12" ht="12.75" customHeight="1">
      <c r="H26" s="32"/>
    </row>
    <row r="27" spans="1:12" ht="12.75" customHeight="1">
      <c r="H27" s="32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honeticPr fontId="0" type="noConversion"/>
  <printOptions horizontalCentered="1"/>
  <pageMargins left="0.59" right="0.59" top="0.79" bottom="0.79" header="0.51" footer="0.51"/>
  <pageSetup paperSize="9" scale="90" fitToHeight="100" orientation="landscape" horizontalDpi="1200" verticalDpi="12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8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36" customWidth="1"/>
    <col min="6" max="6" width="14.5" customWidth="1"/>
    <col min="7" max="7" width="14.6640625" customWidth="1"/>
    <col min="8" max="8" width="13.1640625" customWidth="1"/>
    <col min="9" max="9" width="10.5" customWidth="1"/>
    <col min="10" max="10" width="12.33203125" customWidth="1"/>
    <col min="11" max="11" width="10" customWidth="1"/>
    <col min="12" max="14" width="16.5" customWidth="1"/>
    <col min="15" max="15" width="15" customWidth="1"/>
    <col min="16" max="17" width="16.5" customWidth="1"/>
  </cols>
  <sheetData>
    <row r="1" spans="1:22" ht="18" customHeight="1">
      <c r="A1" s="38" t="s">
        <v>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1"/>
      <c r="R1" s="22"/>
      <c r="S1" s="22"/>
      <c r="T1" s="22"/>
      <c r="U1" s="22"/>
      <c r="V1" s="22"/>
    </row>
    <row r="2" spans="1:22" ht="18" customHeight="1">
      <c r="A2" s="39" t="s">
        <v>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22"/>
      <c r="S2" s="22"/>
      <c r="T2" s="22"/>
      <c r="U2" s="22"/>
      <c r="V2" s="22"/>
    </row>
    <row r="3" spans="1:22" ht="18" customHeight="1">
      <c r="A3" s="2" t="s">
        <v>2</v>
      </c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1" t="s">
        <v>3</v>
      </c>
      <c r="R3" s="22"/>
      <c r="S3" s="22"/>
      <c r="T3" s="22"/>
      <c r="U3" s="22"/>
      <c r="V3" s="22"/>
    </row>
    <row r="4" spans="1:22" ht="18" customHeight="1">
      <c r="A4" s="135" t="s">
        <v>36</v>
      </c>
      <c r="B4" s="135"/>
      <c r="C4" s="135"/>
      <c r="D4" s="135"/>
      <c r="E4" s="135"/>
      <c r="F4" s="137" t="s">
        <v>43</v>
      </c>
      <c r="G4" s="137" t="s">
        <v>96</v>
      </c>
      <c r="H4" s="137" t="s">
        <v>97</v>
      </c>
      <c r="I4" s="137" t="s">
        <v>98</v>
      </c>
      <c r="J4" s="137" t="s">
        <v>99</v>
      </c>
      <c r="K4" s="137" t="s">
        <v>100</v>
      </c>
      <c r="L4" s="138" t="s">
        <v>101</v>
      </c>
      <c r="M4" s="137" t="s">
        <v>102</v>
      </c>
      <c r="N4" s="137" t="s">
        <v>103</v>
      </c>
      <c r="O4" s="137" t="s">
        <v>104</v>
      </c>
      <c r="P4" s="137" t="s">
        <v>105</v>
      </c>
      <c r="Q4" s="137" t="s">
        <v>106</v>
      </c>
      <c r="R4" s="22"/>
      <c r="S4" s="22"/>
      <c r="T4" s="22"/>
      <c r="U4" s="22"/>
      <c r="V4" s="22"/>
    </row>
    <row r="5" spans="1:22" ht="18" customHeight="1">
      <c r="A5" s="136" t="s">
        <v>40</v>
      </c>
      <c r="B5" s="136"/>
      <c r="C5" s="136"/>
      <c r="D5" s="138" t="s">
        <v>41</v>
      </c>
      <c r="E5" s="138" t="s">
        <v>107</v>
      </c>
      <c r="F5" s="137"/>
      <c r="G5" s="137"/>
      <c r="H5" s="137"/>
      <c r="I5" s="137"/>
      <c r="J5" s="137"/>
      <c r="K5" s="137"/>
      <c r="L5" s="138"/>
      <c r="M5" s="137"/>
      <c r="N5" s="137"/>
      <c r="O5" s="137"/>
      <c r="P5" s="137"/>
      <c r="Q5" s="137"/>
      <c r="R5" s="22"/>
      <c r="S5" s="22"/>
      <c r="T5" s="22"/>
      <c r="U5" s="22"/>
      <c r="V5" s="22"/>
    </row>
    <row r="6" spans="1:22" ht="44.25" customHeight="1">
      <c r="A6" s="40" t="s">
        <v>50</v>
      </c>
      <c r="B6" s="40" t="s">
        <v>51</v>
      </c>
      <c r="C6" s="40" t="s">
        <v>52</v>
      </c>
      <c r="D6" s="138"/>
      <c r="E6" s="138"/>
      <c r="F6" s="150"/>
      <c r="G6" s="150"/>
      <c r="H6" s="150"/>
      <c r="I6" s="150"/>
      <c r="J6" s="150"/>
      <c r="K6" s="150"/>
      <c r="L6" s="149"/>
      <c r="M6" s="150"/>
      <c r="N6" s="150"/>
      <c r="O6" s="150"/>
      <c r="P6" s="150"/>
      <c r="Q6" s="150"/>
      <c r="R6" s="22"/>
      <c r="S6" s="22"/>
      <c r="T6" s="22"/>
      <c r="U6" s="22"/>
      <c r="V6" s="22"/>
    </row>
    <row r="7" spans="1:22" ht="26.25" customHeight="1">
      <c r="A7" s="12"/>
      <c r="B7" s="12"/>
      <c r="C7" s="12"/>
      <c r="D7" s="12"/>
      <c r="E7" s="11" t="s">
        <v>43</v>
      </c>
      <c r="F7" s="15">
        <v>135414</v>
      </c>
      <c r="G7" s="15">
        <v>52470</v>
      </c>
      <c r="H7" s="15">
        <v>1346</v>
      </c>
      <c r="I7" s="14">
        <v>0</v>
      </c>
      <c r="J7" s="15">
        <v>0</v>
      </c>
      <c r="K7" s="15">
        <v>38221</v>
      </c>
      <c r="L7" s="15">
        <v>18255</v>
      </c>
      <c r="M7" s="15">
        <v>0</v>
      </c>
      <c r="N7" s="15">
        <v>6846</v>
      </c>
      <c r="O7" s="15">
        <v>1462</v>
      </c>
      <c r="P7" s="15">
        <v>16814</v>
      </c>
      <c r="Q7" s="14">
        <v>0</v>
      </c>
      <c r="R7" s="23"/>
      <c r="S7" s="23"/>
      <c r="T7" s="23"/>
      <c r="U7" s="23"/>
      <c r="V7" s="23"/>
    </row>
    <row r="8" spans="1:22" ht="26.25" customHeight="1">
      <c r="A8" s="12"/>
      <c r="B8" s="12"/>
      <c r="C8" s="12"/>
      <c r="D8" s="12"/>
      <c r="E8" s="11" t="s">
        <v>2</v>
      </c>
      <c r="F8" s="15">
        <v>135414</v>
      </c>
      <c r="G8" s="15">
        <v>52470</v>
      </c>
      <c r="H8" s="15">
        <v>1346</v>
      </c>
      <c r="I8" s="14">
        <v>0</v>
      </c>
      <c r="J8" s="15">
        <v>0</v>
      </c>
      <c r="K8" s="15">
        <v>38221</v>
      </c>
      <c r="L8" s="15">
        <v>18255</v>
      </c>
      <c r="M8" s="15">
        <v>0</v>
      </c>
      <c r="N8" s="15">
        <v>6846</v>
      </c>
      <c r="O8" s="15">
        <v>1462</v>
      </c>
      <c r="P8" s="15">
        <v>16814</v>
      </c>
      <c r="Q8" s="14">
        <v>0</v>
      </c>
      <c r="R8" s="23"/>
      <c r="S8" s="22"/>
      <c r="T8" s="22"/>
      <c r="U8" s="22"/>
      <c r="V8" s="22"/>
    </row>
    <row r="9" spans="1:22" ht="26.25" customHeight="1">
      <c r="A9" s="12"/>
      <c r="B9" s="12"/>
      <c r="C9" s="12"/>
      <c r="D9" s="12"/>
      <c r="E9" s="11" t="s">
        <v>57</v>
      </c>
      <c r="F9" s="15">
        <v>135414</v>
      </c>
      <c r="G9" s="15">
        <v>52470</v>
      </c>
      <c r="H9" s="15">
        <v>1346</v>
      </c>
      <c r="I9" s="14">
        <v>0</v>
      </c>
      <c r="J9" s="15">
        <v>0</v>
      </c>
      <c r="K9" s="15">
        <v>38221</v>
      </c>
      <c r="L9" s="15">
        <v>18255</v>
      </c>
      <c r="M9" s="15">
        <v>0</v>
      </c>
      <c r="N9" s="15">
        <v>6846</v>
      </c>
      <c r="O9" s="15">
        <v>1462</v>
      </c>
      <c r="P9" s="15">
        <v>16814</v>
      </c>
      <c r="Q9" s="14">
        <v>0</v>
      </c>
      <c r="R9" s="23"/>
      <c r="S9" s="22"/>
      <c r="T9" s="22"/>
      <c r="U9" s="22"/>
      <c r="V9" s="22"/>
    </row>
    <row r="10" spans="1:22" ht="26.25" customHeight="1">
      <c r="A10" s="12" t="s">
        <v>58</v>
      </c>
      <c r="B10" s="12" t="s">
        <v>59</v>
      </c>
      <c r="C10" s="12" t="s">
        <v>60</v>
      </c>
      <c r="D10" s="12" t="s">
        <v>61</v>
      </c>
      <c r="E10" s="11" t="s">
        <v>62</v>
      </c>
      <c r="F10" s="15">
        <v>93499</v>
      </c>
      <c r="G10" s="15">
        <v>52470</v>
      </c>
      <c r="H10" s="15">
        <v>1346</v>
      </c>
      <c r="I10" s="14">
        <v>0</v>
      </c>
      <c r="J10" s="15">
        <v>0</v>
      </c>
      <c r="K10" s="15">
        <v>38221</v>
      </c>
      <c r="L10" s="15">
        <v>0</v>
      </c>
      <c r="M10" s="15">
        <v>0</v>
      </c>
      <c r="N10" s="15">
        <v>0</v>
      </c>
      <c r="O10" s="15">
        <v>1462</v>
      </c>
      <c r="P10" s="15">
        <v>0</v>
      </c>
      <c r="Q10" s="14">
        <v>0</v>
      </c>
      <c r="R10" s="23"/>
      <c r="S10" s="22"/>
      <c r="T10" s="22"/>
      <c r="U10" s="22"/>
      <c r="V10" s="22"/>
    </row>
    <row r="11" spans="1:22" ht="26.25" customHeight="1">
      <c r="A11" s="12" t="s">
        <v>63</v>
      </c>
      <c r="B11" s="12" t="s">
        <v>60</v>
      </c>
      <c r="C11" s="12" t="s">
        <v>60</v>
      </c>
      <c r="D11" s="12" t="s">
        <v>61</v>
      </c>
      <c r="E11" s="11" t="s">
        <v>66</v>
      </c>
      <c r="F11" s="15">
        <v>18255</v>
      </c>
      <c r="G11" s="15">
        <v>0</v>
      </c>
      <c r="H11" s="15">
        <v>0</v>
      </c>
      <c r="I11" s="14">
        <v>0</v>
      </c>
      <c r="J11" s="15">
        <v>0</v>
      </c>
      <c r="K11" s="15">
        <v>0</v>
      </c>
      <c r="L11" s="15">
        <v>18255</v>
      </c>
      <c r="M11" s="15">
        <v>0</v>
      </c>
      <c r="N11" s="15">
        <v>0</v>
      </c>
      <c r="O11" s="15">
        <v>0</v>
      </c>
      <c r="P11" s="15">
        <v>0</v>
      </c>
      <c r="Q11" s="14">
        <v>0</v>
      </c>
      <c r="R11" s="22"/>
      <c r="S11" s="22"/>
      <c r="T11" s="22"/>
      <c r="U11" s="22"/>
      <c r="V11" s="22"/>
    </row>
    <row r="12" spans="1:22" ht="26.25" customHeight="1">
      <c r="A12" s="12" t="s">
        <v>67</v>
      </c>
      <c r="B12" s="12" t="s">
        <v>68</v>
      </c>
      <c r="C12" s="12" t="s">
        <v>64</v>
      </c>
      <c r="D12" s="12" t="s">
        <v>61</v>
      </c>
      <c r="E12" s="11" t="s">
        <v>69</v>
      </c>
      <c r="F12" s="15">
        <v>6846</v>
      </c>
      <c r="G12" s="15">
        <v>0</v>
      </c>
      <c r="H12" s="15">
        <v>0</v>
      </c>
      <c r="I12" s="14">
        <v>0</v>
      </c>
      <c r="J12" s="15">
        <v>0</v>
      </c>
      <c r="K12" s="15">
        <v>0</v>
      </c>
      <c r="L12" s="15">
        <v>0</v>
      </c>
      <c r="M12" s="15">
        <v>0</v>
      </c>
      <c r="N12" s="15">
        <v>6846</v>
      </c>
      <c r="O12" s="15">
        <v>0</v>
      </c>
      <c r="P12" s="15">
        <v>0</v>
      </c>
      <c r="Q12" s="14">
        <v>0</v>
      </c>
      <c r="R12" s="22"/>
      <c r="S12" s="22"/>
      <c r="T12" s="22"/>
      <c r="U12" s="22"/>
      <c r="V12" s="22"/>
    </row>
    <row r="13" spans="1:22" ht="26.25" customHeight="1">
      <c r="A13" s="12" t="s">
        <v>70</v>
      </c>
      <c r="B13" s="12" t="s">
        <v>64</v>
      </c>
      <c r="C13" s="12" t="s">
        <v>71</v>
      </c>
      <c r="D13" s="12" t="s">
        <v>61</v>
      </c>
      <c r="E13" s="11" t="s">
        <v>72</v>
      </c>
      <c r="F13" s="15">
        <v>16814</v>
      </c>
      <c r="G13" s="15">
        <v>0</v>
      </c>
      <c r="H13" s="15">
        <v>0</v>
      </c>
      <c r="I13" s="14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16814</v>
      </c>
      <c r="Q13" s="14">
        <v>0</v>
      </c>
      <c r="R13" s="22"/>
      <c r="S13" s="22"/>
      <c r="T13" s="22"/>
      <c r="U13" s="22"/>
      <c r="V13" s="22"/>
    </row>
    <row r="14" spans="1:22" ht="18" customHeight="1">
      <c r="A14" s="22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2"/>
      <c r="S14" s="22"/>
      <c r="T14" s="22"/>
      <c r="U14" s="22"/>
      <c r="V14" s="22"/>
    </row>
    <row r="15" spans="1:22" ht="18" customHeight="1">
      <c r="A15" s="22"/>
      <c r="B15" s="22"/>
      <c r="C15" s="22"/>
      <c r="D15" s="22"/>
      <c r="E15" s="23"/>
      <c r="F15" s="23"/>
      <c r="G15" s="23"/>
      <c r="H15" s="23"/>
      <c r="I15" s="23"/>
      <c r="J15" s="23"/>
      <c r="K15" s="22"/>
      <c r="L15" s="23"/>
      <c r="M15" s="23"/>
      <c r="N15" s="23"/>
      <c r="O15" s="23"/>
      <c r="P15" s="23"/>
      <c r="Q15" s="22"/>
      <c r="R15" s="22"/>
      <c r="S15" s="22"/>
      <c r="T15" s="22"/>
      <c r="U15" s="22"/>
      <c r="V15" s="22"/>
    </row>
    <row r="16" spans="1:22" ht="18" customHeight="1">
      <c r="A16" s="22"/>
      <c r="B16" s="22"/>
      <c r="C16" s="22"/>
      <c r="D16" s="22"/>
      <c r="E16" s="22"/>
      <c r="F16" s="22"/>
      <c r="G16" s="22"/>
      <c r="H16" s="23"/>
      <c r="I16" s="22"/>
      <c r="J16" s="22"/>
      <c r="K16" s="22"/>
      <c r="L16" s="22"/>
      <c r="M16" s="22"/>
      <c r="N16" s="22"/>
      <c r="O16" s="22"/>
      <c r="P16" s="23"/>
      <c r="Q16" s="22"/>
      <c r="R16" s="22"/>
      <c r="S16" s="22"/>
      <c r="T16" s="22"/>
      <c r="U16" s="22"/>
      <c r="V16" s="22"/>
    </row>
    <row r="17" spans="1:22" ht="18" customHeight="1">
      <c r="A17" s="22"/>
      <c r="B17" s="22"/>
      <c r="C17" s="22"/>
      <c r="D17" s="22"/>
      <c r="E17" s="22"/>
      <c r="F17" s="22"/>
      <c r="G17" s="23"/>
      <c r="H17" s="22"/>
      <c r="I17" s="23"/>
      <c r="J17" s="22"/>
      <c r="K17" s="22"/>
      <c r="L17" s="22"/>
      <c r="M17" s="22"/>
      <c r="N17" s="22"/>
      <c r="O17" s="23"/>
      <c r="P17" s="22"/>
      <c r="Q17" s="22"/>
      <c r="R17" s="22"/>
      <c r="S17" s="22"/>
      <c r="T17" s="22"/>
      <c r="U17" s="22"/>
      <c r="V17" s="22"/>
    </row>
    <row r="18" spans="1:22" ht="18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</sheetData>
  <mergeCells count="16">
    <mergeCell ref="F4:F6"/>
    <mergeCell ref="G4:G6"/>
    <mergeCell ref="H4:H6"/>
    <mergeCell ref="I4:I6"/>
    <mergeCell ref="A4:E4"/>
    <mergeCell ref="A5:C5"/>
    <mergeCell ref="D5:D6"/>
    <mergeCell ref="E5:E6"/>
    <mergeCell ref="N4:N6"/>
    <mergeCell ref="O4:O6"/>
    <mergeCell ref="P4:P6"/>
    <mergeCell ref="Q4:Q6"/>
    <mergeCell ref="J4:J6"/>
    <mergeCell ref="K4:K6"/>
    <mergeCell ref="L4:L6"/>
    <mergeCell ref="M4:M6"/>
  </mergeCells>
  <phoneticPr fontId="0" type="noConversion"/>
  <printOptions horizontalCentered="1"/>
  <pageMargins left="0.59" right="0.59" top="0.79" bottom="0.79" header="0.51" footer="0.51"/>
  <pageSetup paperSize="9" scale="70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7"/>
  <sheetViews>
    <sheetView showGridLines="0" showZeros="0" topLeftCell="G1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29.6640625" customWidth="1"/>
    <col min="6" max="6" width="10.33203125" customWidth="1"/>
    <col min="7" max="7" width="9.33203125" customWidth="1"/>
    <col min="8" max="8" width="8.83203125" customWidth="1"/>
    <col min="9" max="9" width="8" customWidth="1"/>
    <col min="10" max="10" width="9.33203125" customWidth="1"/>
    <col min="11" max="11" width="7.1640625" customWidth="1"/>
    <col min="12" max="12" width="8.1640625" customWidth="1"/>
    <col min="13" max="13" width="8" customWidth="1"/>
    <col min="14" max="14" width="7.83203125" customWidth="1"/>
    <col min="15" max="29" width="9.33203125" customWidth="1"/>
    <col min="30" max="30" width="9.1640625" customWidth="1"/>
    <col min="31" max="31" width="9.33203125" customWidth="1"/>
  </cols>
  <sheetData>
    <row r="1" spans="1:33" ht="18" customHeight="1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1"/>
      <c r="AG1" s="22"/>
    </row>
    <row r="2" spans="1:33" ht="18" customHeight="1">
      <c r="A2" s="133" t="s">
        <v>109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22"/>
    </row>
    <row r="3" spans="1:33" ht="18" customHeight="1">
      <c r="A3" s="2" t="s">
        <v>2</v>
      </c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1" t="s">
        <v>3</v>
      </c>
      <c r="AG3" s="22"/>
    </row>
    <row r="4" spans="1:33" ht="18" customHeight="1">
      <c r="A4" s="139" t="s">
        <v>36</v>
      </c>
      <c r="B4" s="153"/>
      <c r="C4" s="153"/>
      <c r="D4" s="153"/>
      <c r="E4" s="154"/>
      <c r="F4" s="137" t="s">
        <v>43</v>
      </c>
      <c r="G4" s="137" t="s">
        <v>110</v>
      </c>
      <c r="H4" s="137" t="s">
        <v>111</v>
      </c>
      <c r="I4" s="137" t="s">
        <v>112</v>
      </c>
      <c r="J4" s="137" t="s">
        <v>113</v>
      </c>
      <c r="K4" s="137" t="s">
        <v>114</v>
      </c>
      <c r="L4" s="137" t="s">
        <v>115</v>
      </c>
      <c r="M4" s="137" t="s">
        <v>116</v>
      </c>
      <c r="N4" s="137" t="s">
        <v>117</v>
      </c>
      <c r="O4" s="137" t="s">
        <v>118</v>
      </c>
      <c r="P4" s="137" t="s">
        <v>119</v>
      </c>
      <c r="Q4" s="137" t="s">
        <v>120</v>
      </c>
      <c r="R4" s="137" t="s">
        <v>121</v>
      </c>
      <c r="S4" s="137" t="s">
        <v>122</v>
      </c>
      <c r="T4" s="138" t="s">
        <v>123</v>
      </c>
      <c r="U4" s="137" t="s">
        <v>124</v>
      </c>
      <c r="V4" s="137" t="s">
        <v>125</v>
      </c>
      <c r="W4" s="137" t="s">
        <v>126</v>
      </c>
      <c r="X4" s="137" t="s">
        <v>127</v>
      </c>
      <c r="Y4" s="137" t="s">
        <v>128</v>
      </c>
      <c r="Z4" s="137" t="s">
        <v>129</v>
      </c>
      <c r="AA4" s="137" t="s">
        <v>130</v>
      </c>
      <c r="AB4" s="137" t="s">
        <v>131</v>
      </c>
      <c r="AC4" s="137" t="s">
        <v>132</v>
      </c>
      <c r="AD4" s="137" t="s">
        <v>133</v>
      </c>
      <c r="AE4" s="142" t="s">
        <v>134</v>
      </c>
      <c r="AF4" s="151" t="s">
        <v>135</v>
      </c>
      <c r="AG4" s="22"/>
    </row>
    <row r="5" spans="1:33" ht="18" customHeight="1">
      <c r="A5" s="135" t="s">
        <v>40</v>
      </c>
      <c r="B5" s="135"/>
      <c r="C5" s="139"/>
      <c r="D5" s="138" t="s">
        <v>41</v>
      </c>
      <c r="E5" s="150" t="s">
        <v>91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8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51"/>
      <c r="AG5" s="22"/>
    </row>
    <row r="6" spans="1:33" ht="18" customHeight="1">
      <c r="A6" s="36" t="s">
        <v>50</v>
      </c>
      <c r="B6" s="36" t="s">
        <v>51</v>
      </c>
      <c r="C6" s="37" t="s">
        <v>52</v>
      </c>
      <c r="D6" s="138"/>
      <c r="E6" s="155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50"/>
      <c r="T6" s="149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2"/>
      <c r="AG6" s="22"/>
    </row>
    <row r="7" spans="1:33" ht="22.5" customHeight="1">
      <c r="A7" s="12"/>
      <c r="B7" s="12"/>
      <c r="C7" s="12"/>
      <c r="D7" s="12"/>
      <c r="E7" s="11" t="s">
        <v>43</v>
      </c>
      <c r="F7" s="15">
        <v>25812</v>
      </c>
      <c r="G7" s="15">
        <v>2010</v>
      </c>
      <c r="H7" s="15">
        <v>0</v>
      </c>
      <c r="I7" s="15">
        <v>0</v>
      </c>
      <c r="J7" s="15">
        <v>0</v>
      </c>
      <c r="K7" s="15">
        <v>0</v>
      </c>
      <c r="L7" s="15">
        <v>4129</v>
      </c>
      <c r="M7" s="15">
        <v>1500</v>
      </c>
      <c r="N7" s="15">
        <v>0</v>
      </c>
      <c r="O7" s="15">
        <v>4400</v>
      </c>
      <c r="P7" s="15">
        <v>500</v>
      </c>
      <c r="Q7" s="15">
        <v>0</v>
      </c>
      <c r="R7" s="15">
        <v>300</v>
      </c>
      <c r="S7" s="14">
        <v>0</v>
      </c>
      <c r="T7" s="13">
        <v>300</v>
      </c>
      <c r="U7" s="13">
        <v>300</v>
      </c>
      <c r="V7" s="13">
        <v>900</v>
      </c>
      <c r="W7" s="13">
        <v>226</v>
      </c>
      <c r="X7" s="13">
        <v>0</v>
      </c>
      <c r="Y7" s="13">
        <v>0</v>
      </c>
      <c r="Z7" s="13">
        <v>1000</v>
      </c>
      <c r="AA7" s="13">
        <v>0</v>
      </c>
      <c r="AB7" s="13">
        <v>913</v>
      </c>
      <c r="AC7" s="13">
        <v>1592</v>
      </c>
      <c r="AD7" s="13">
        <v>890</v>
      </c>
      <c r="AE7" s="13">
        <v>0</v>
      </c>
      <c r="AF7" s="13">
        <v>6852</v>
      </c>
      <c r="AG7" s="23"/>
    </row>
    <row r="8" spans="1:33" ht="22.5" customHeight="1">
      <c r="A8" s="12"/>
      <c r="B8" s="12"/>
      <c r="C8" s="12"/>
      <c r="D8" s="12"/>
      <c r="E8" s="11" t="s">
        <v>2</v>
      </c>
      <c r="F8" s="15">
        <v>25812</v>
      </c>
      <c r="G8" s="15">
        <v>2010</v>
      </c>
      <c r="H8" s="15">
        <v>0</v>
      </c>
      <c r="I8" s="15">
        <v>0</v>
      </c>
      <c r="J8" s="15">
        <v>0</v>
      </c>
      <c r="K8" s="15">
        <v>0</v>
      </c>
      <c r="L8" s="15">
        <v>4129</v>
      </c>
      <c r="M8" s="15">
        <v>1500</v>
      </c>
      <c r="N8" s="15">
        <v>0</v>
      </c>
      <c r="O8" s="15">
        <v>4400</v>
      </c>
      <c r="P8" s="15">
        <v>500</v>
      </c>
      <c r="Q8" s="15">
        <v>0</v>
      </c>
      <c r="R8" s="15">
        <v>300</v>
      </c>
      <c r="S8" s="14">
        <v>0</v>
      </c>
      <c r="T8" s="13">
        <v>300</v>
      </c>
      <c r="U8" s="13">
        <v>300</v>
      </c>
      <c r="V8" s="13">
        <v>900</v>
      </c>
      <c r="W8" s="13">
        <v>226</v>
      </c>
      <c r="X8" s="13">
        <v>0</v>
      </c>
      <c r="Y8" s="13">
        <v>0</v>
      </c>
      <c r="Z8" s="13">
        <v>1000</v>
      </c>
      <c r="AA8" s="13">
        <v>0</v>
      </c>
      <c r="AB8" s="13">
        <v>913</v>
      </c>
      <c r="AC8" s="13">
        <v>1592</v>
      </c>
      <c r="AD8" s="13">
        <v>890</v>
      </c>
      <c r="AE8" s="13">
        <v>0</v>
      </c>
      <c r="AF8" s="13">
        <v>6852</v>
      </c>
      <c r="AG8" s="22"/>
    </row>
    <row r="9" spans="1:33" ht="22.5" customHeight="1">
      <c r="A9" s="12"/>
      <c r="B9" s="12"/>
      <c r="C9" s="12"/>
      <c r="D9" s="12"/>
      <c r="E9" s="11" t="s">
        <v>57</v>
      </c>
      <c r="F9" s="15">
        <v>25812</v>
      </c>
      <c r="G9" s="15">
        <v>2010</v>
      </c>
      <c r="H9" s="15">
        <v>0</v>
      </c>
      <c r="I9" s="15">
        <v>0</v>
      </c>
      <c r="J9" s="15">
        <v>0</v>
      </c>
      <c r="K9" s="15">
        <v>0</v>
      </c>
      <c r="L9" s="15">
        <v>4129</v>
      </c>
      <c r="M9" s="15">
        <v>1500</v>
      </c>
      <c r="N9" s="15">
        <v>0</v>
      </c>
      <c r="O9" s="15">
        <v>4400</v>
      </c>
      <c r="P9" s="15">
        <v>500</v>
      </c>
      <c r="Q9" s="15">
        <v>0</v>
      </c>
      <c r="R9" s="15">
        <v>300</v>
      </c>
      <c r="S9" s="14">
        <v>0</v>
      </c>
      <c r="T9" s="13">
        <v>300</v>
      </c>
      <c r="U9" s="13">
        <v>300</v>
      </c>
      <c r="V9" s="13">
        <v>900</v>
      </c>
      <c r="W9" s="13">
        <v>226</v>
      </c>
      <c r="X9" s="13">
        <v>0</v>
      </c>
      <c r="Y9" s="13">
        <v>0</v>
      </c>
      <c r="Z9" s="13">
        <v>1000</v>
      </c>
      <c r="AA9" s="13">
        <v>0</v>
      </c>
      <c r="AB9" s="13">
        <v>913</v>
      </c>
      <c r="AC9" s="13">
        <v>1592</v>
      </c>
      <c r="AD9" s="13">
        <v>890</v>
      </c>
      <c r="AE9" s="13">
        <v>0</v>
      </c>
      <c r="AF9" s="13">
        <v>6852</v>
      </c>
      <c r="AG9" s="22"/>
    </row>
    <row r="10" spans="1:33" ht="22.5" customHeight="1">
      <c r="A10" s="12" t="s">
        <v>58</v>
      </c>
      <c r="B10" s="12" t="s">
        <v>59</v>
      </c>
      <c r="C10" s="12" t="s">
        <v>60</v>
      </c>
      <c r="D10" s="12" t="s">
        <v>61</v>
      </c>
      <c r="E10" s="11" t="s">
        <v>62</v>
      </c>
      <c r="F10" s="15">
        <v>25708</v>
      </c>
      <c r="G10" s="15">
        <v>2010</v>
      </c>
      <c r="H10" s="15">
        <v>0</v>
      </c>
      <c r="I10" s="15">
        <v>0</v>
      </c>
      <c r="J10" s="15">
        <v>0</v>
      </c>
      <c r="K10" s="15">
        <v>0</v>
      </c>
      <c r="L10" s="15">
        <v>4129</v>
      </c>
      <c r="M10" s="15">
        <v>1500</v>
      </c>
      <c r="N10" s="15">
        <v>0</v>
      </c>
      <c r="O10" s="15">
        <v>4400</v>
      </c>
      <c r="P10" s="15">
        <v>500</v>
      </c>
      <c r="Q10" s="15">
        <v>0</v>
      </c>
      <c r="R10" s="15">
        <v>300</v>
      </c>
      <c r="S10" s="14">
        <v>0</v>
      </c>
      <c r="T10" s="13">
        <v>300</v>
      </c>
      <c r="U10" s="13">
        <v>300</v>
      </c>
      <c r="V10" s="13">
        <v>900</v>
      </c>
      <c r="W10" s="13">
        <v>226</v>
      </c>
      <c r="X10" s="13">
        <v>0</v>
      </c>
      <c r="Y10" s="13">
        <v>0</v>
      </c>
      <c r="Z10" s="13">
        <v>1000</v>
      </c>
      <c r="AA10" s="13">
        <v>0</v>
      </c>
      <c r="AB10" s="13">
        <v>913</v>
      </c>
      <c r="AC10" s="13">
        <v>1592</v>
      </c>
      <c r="AD10" s="13">
        <v>890</v>
      </c>
      <c r="AE10" s="13">
        <v>0</v>
      </c>
      <c r="AF10" s="13">
        <v>6748</v>
      </c>
      <c r="AG10" s="22"/>
    </row>
    <row r="11" spans="1:33" ht="22.5" customHeight="1">
      <c r="A11" s="12" t="s">
        <v>63</v>
      </c>
      <c r="B11" s="12" t="s">
        <v>60</v>
      </c>
      <c r="C11" s="12" t="s">
        <v>64</v>
      </c>
      <c r="D11" s="12" t="s">
        <v>61</v>
      </c>
      <c r="E11" s="11" t="s">
        <v>65</v>
      </c>
      <c r="F11" s="15">
        <v>104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4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104</v>
      </c>
      <c r="AG11" s="22"/>
    </row>
    <row r="12" spans="1:33" ht="18" customHeight="1">
      <c r="A12" s="22"/>
      <c r="B12" s="22"/>
      <c r="C12" s="23"/>
      <c r="D12" s="23"/>
      <c r="E12" s="23"/>
      <c r="F12" s="22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2"/>
    </row>
    <row r="13" spans="1:33" ht="18" customHeight="1">
      <c r="A13" s="22"/>
      <c r="B13" s="22"/>
      <c r="C13" s="23"/>
      <c r="D13" s="23"/>
      <c r="E13" s="23"/>
      <c r="F13" s="23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2"/>
    </row>
    <row r="14" spans="1:33" ht="18" customHeight="1">
      <c r="A14" s="23"/>
      <c r="B14" s="22"/>
      <c r="C14" s="22"/>
      <c r="D14" s="22"/>
      <c r="E14" s="23"/>
      <c r="F14" s="23"/>
      <c r="G14" s="22"/>
      <c r="H14" s="22"/>
      <c r="I14" s="22"/>
      <c r="J14" s="23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2"/>
      <c r="AG14" s="22"/>
    </row>
    <row r="15" spans="1:33" ht="18" customHeight="1">
      <c r="A15" s="22"/>
      <c r="B15" s="22"/>
      <c r="C15" s="22"/>
      <c r="D15" s="22"/>
      <c r="E15" s="22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23"/>
      <c r="T15" s="22"/>
      <c r="U15" s="22"/>
      <c r="V15" s="23"/>
      <c r="W15" s="22"/>
      <c r="X15" s="23"/>
      <c r="Y15" s="22"/>
      <c r="Z15" s="22"/>
      <c r="AA15" s="22"/>
      <c r="AB15" s="23"/>
      <c r="AC15" s="23"/>
      <c r="AD15" s="23"/>
      <c r="AE15" s="23"/>
      <c r="AF15" s="22"/>
      <c r="AG15" s="22"/>
    </row>
    <row r="16" spans="1:33" ht="18" customHeight="1">
      <c r="A16" s="22"/>
      <c r="B16" s="22"/>
      <c r="C16" s="22"/>
      <c r="D16" s="22"/>
      <c r="E16" s="22"/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2"/>
      <c r="T16" s="22"/>
      <c r="U16" s="22"/>
      <c r="V16" s="22"/>
      <c r="W16" s="22"/>
      <c r="X16" s="22"/>
      <c r="Y16" s="22"/>
      <c r="Z16" s="22"/>
      <c r="AA16" s="22"/>
      <c r="AB16" s="23"/>
      <c r="AC16" s="22"/>
      <c r="AD16" s="23"/>
      <c r="AE16" s="22"/>
      <c r="AF16" s="22"/>
      <c r="AG16" s="22"/>
    </row>
    <row r="17" spans="1:33" ht="18" customHeight="1">
      <c r="A17" s="22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22"/>
      <c r="T17" s="22"/>
      <c r="U17" s="22"/>
      <c r="V17" s="22"/>
      <c r="W17" s="22"/>
      <c r="X17" s="22"/>
      <c r="Y17" s="22"/>
      <c r="Z17" s="22"/>
      <c r="AA17" s="22"/>
      <c r="AB17" s="23"/>
      <c r="AC17" s="22"/>
      <c r="AD17" s="22"/>
      <c r="AE17" s="22"/>
      <c r="AF17" s="22"/>
      <c r="AG17" s="22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O4:O6"/>
    <mergeCell ref="P4:P6"/>
    <mergeCell ref="Q4:Q6"/>
    <mergeCell ref="R4:R6"/>
    <mergeCell ref="K4:K6"/>
    <mergeCell ref="L4:L6"/>
    <mergeCell ref="M4:M6"/>
    <mergeCell ref="N4:N6"/>
    <mergeCell ref="W4:W6"/>
    <mergeCell ref="X4:X6"/>
    <mergeCell ref="Y4:Y6"/>
    <mergeCell ref="Z4:Z6"/>
    <mergeCell ref="S4:S6"/>
    <mergeCell ref="T4:T6"/>
    <mergeCell ref="U4:U6"/>
    <mergeCell ref="V4:V6"/>
    <mergeCell ref="AE4:AE6"/>
    <mergeCell ref="AF4:AF6"/>
    <mergeCell ref="AA4:AA6"/>
    <mergeCell ref="AB4:AB6"/>
    <mergeCell ref="AC4:AC6"/>
    <mergeCell ref="AD4:AD6"/>
  </mergeCells>
  <phoneticPr fontId="0" type="noConversion"/>
  <printOptions horizontalCentered="1"/>
  <pageMargins left="0.59" right="0.59" top="0.79" bottom="0.79" header="0.51" footer="0.51"/>
  <pageSetup paperSize="9" scale="55" fitToHeight="100" orientation="landscape" horizontalDpi="1200" verticalDpi="12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25.33203125" customWidth="1"/>
    <col min="6" max="6" width="17.5" customWidth="1"/>
    <col min="7" max="7" width="12.83203125" customWidth="1"/>
    <col min="8" max="8" width="10.6640625" customWidth="1"/>
    <col min="9" max="9" width="9.1640625" customWidth="1"/>
    <col min="10" max="12" width="10.6640625" customWidth="1"/>
    <col min="13" max="13" width="8.1640625" customWidth="1"/>
    <col min="14" max="15" width="10.6640625" customWidth="1"/>
    <col min="16" max="16" width="9.1640625" customWidth="1"/>
    <col min="17" max="17" width="10.6640625" customWidth="1"/>
  </cols>
  <sheetData>
    <row r="1" spans="1:20" ht="18" customHeight="1">
      <c r="A1" s="1" t="s">
        <v>136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1"/>
      <c r="R1" s="22"/>
      <c r="S1" s="22"/>
      <c r="T1" s="22"/>
    </row>
    <row r="2" spans="1:20" ht="18" customHeight="1">
      <c r="A2" s="133" t="s">
        <v>137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22"/>
      <c r="S2" s="22"/>
      <c r="T2" s="22"/>
    </row>
    <row r="3" spans="1:20" ht="18" customHeight="1">
      <c r="A3" s="2" t="s">
        <v>2</v>
      </c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1" t="s">
        <v>3</v>
      </c>
      <c r="R3" s="22"/>
      <c r="S3" s="22"/>
      <c r="T3" s="22"/>
    </row>
    <row r="4" spans="1:20" ht="18" customHeight="1">
      <c r="A4" s="147" t="s">
        <v>36</v>
      </c>
      <c r="B4" s="157"/>
      <c r="C4" s="157"/>
      <c r="D4" s="157"/>
      <c r="E4" s="140"/>
      <c r="F4" s="137" t="s">
        <v>43</v>
      </c>
      <c r="G4" s="137" t="s">
        <v>138</v>
      </c>
      <c r="H4" s="138" t="s">
        <v>139</v>
      </c>
      <c r="I4" s="137" t="s">
        <v>140</v>
      </c>
      <c r="J4" s="137" t="s">
        <v>141</v>
      </c>
      <c r="K4" s="137" t="s">
        <v>142</v>
      </c>
      <c r="L4" s="137" t="s">
        <v>143</v>
      </c>
      <c r="M4" s="137" t="s">
        <v>144</v>
      </c>
      <c r="N4" s="137" t="s">
        <v>145</v>
      </c>
      <c r="O4" s="137" t="s">
        <v>146</v>
      </c>
      <c r="P4" s="137" t="s">
        <v>147</v>
      </c>
      <c r="Q4" s="140" t="s">
        <v>148</v>
      </c>
      <c r="R4" s="22"/>
      <c r="S4" s="22"/>
      <c r="T4" s="22"/>
    </row>
    <row r="5" spans="1:20" ht="18" customHeight="1">
      <c r="A5" s="139" t="s">
        <v>40</v>
      </c>
      <c r="B5" s="153"/>
      <c r="C5" s="154"/>
      <c r="D5" s="149" t="s">
        <v>41</v>
      </c>
      <c r="E5" s="149" t="s">
        <v>91</v>
      </c>
      <c r="F5" s="137"/>
      <c r="G5" s="137"/>
      <c r="H5" s="138"/>
      <c r="I5" s="137"/>
      <c r="J5" s="137"/>
      <c r="K5" s="137"/>
      <c r="L5" s="137"/>
      <c r="M5" s="137"/>
      <c r="N5" s="137"/>
      <c r="O5" s="137"/>
      <c r="P5" s="137"/>
      <c r="Q5" s="140"/>
      <c r="R5" s="22"/>
      <c r="S5" s="22"/>
      <c r="T5" s="22"/>
    </row>
    <row r="6" spans="1:20" ht="33.75" customHeight="1">
      <c r="A6" s="4" t="s">
        <v>50</v>
      </c>
      <c r="B6" s="4" t="s">
        <v>51</v>
      </c>
      <c r="C6" s="35" t="s">
        <v>52</v>
      </c>
      <c r="D6" s="158"/>
      <c r="E6" s="158"/>
      <c r="F6" s="150"/>
      <c r="G6" s="150"/>
      <c r="H6" s="149"/>
      <c r="I6" s="150"/>
      <c r="J6" s="150"/>
      <c r="K6" s="150"/>
      <c r="L6" s="150"/>
      <c r="M6" s="150"/>
      <c r="N6" s="150"/>
      <c r="O6" s="150"/>
      <c r="P6" s="150"/>
      <c r="Q6" s="156"/>
      <c r="R6" s="22"/>
      <c r="S6" s="22"/>
      <c r="T6" s="22"/>
    </row>
    <row r="7" spans="1:20" ht="22.5" customHeight="1">
      <c r="A7" s="12"/>
      <c r="B7" s="12"/>
      <c r="C7" s="12"/>
      <c r="D7" s="12"/>
      <c r="E7" s="11" t="s">
        <v>43</v>
      </c>
      <c r="F7" s="15">
        <v>156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156</v>
      </c>
      <c r="N7" s="15">
        <v>0</v>
      </c>
      <c r="O7" s="15">
        <v>0</v>
      </c>
      <c r="P7" s="15">
        <v>0</v>
      </c>
      <c r="Q7" s="14">
        <v>0</v>
      </c>
      <c r="R7" s="23"/>
      <c r="S7" s="23"/>
      <c r="T7" s="23"/>
    </row>
    <row r="8" spans="1:20" ht="22.5" customHeight="1">
      <c r="A8" s="12"/>
      <c r="B8" s="12"/>
      <c r="C8" s="12"/>
      <c r="D8" s="12"/>
      <c r="E8" s="11" t="s">
        <v>2</v>
      </c>
      <c r="F8" s="15">
        <v>156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156</v>
      </c>
      <c r="N8" s="15">
        <v>0</v>
      </c>
      <c r="O8" s="15">
        <v>0</v>
      </c>
      <c r="P8" s="15">
        <v>0</v>
      </c>
      <c r="Q8" s="14">
        <v>0</v>
      </c>
      <c r="R8" s="23"/>
      <c r="S8" s="22"/>
      <c r="T8" s="22"/>
    </row>
    <row r="9" spans="1:20" ht="22.5" customHeight="1">
      <c r="A9" s="12"/>
      <c r="B9" s="12"/>
      <c r="C9" s="12"/>
      <c r="D9" s="12"/>
      <c r="E9" s="11" t="s">
        <v>57</v>
      </c>
      <c r="F9" s="15">
        <v>156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156</v>
      </c>
      <c r="N9" s="15">
        <v>0</v>
      </c>
      <c r="O9" s="15">
        <v>0</v>
      </c>
      <c r="P9" s="15">
        <v>0</v>
      </c>
      <c r="Q9" s="14">
        <v>0</v>
      </c>
      <c r="R9" s="23"/>
      <c r="S9" s="22"/>
      <c r="T9" s="22"/>
    </row>
    <row r="10" spans="1:20" ht="22.5" customHeight="1">
      <c r="A10" s="12" t="s">
        <v>58</v>
      </c>
      <c r="B10" s="12" t="s">
        <v>59</v>
      </c>
      <c r="C10" s="12" t="s">
        <v>60</v>
      </c>
      <c r="D10" s="12" t="s">
        <v>61</v>
      </c>
      <c r="E10" s="11" t="s">
        <v>62</v>
      </c>
      <c r="F10" s="15">
        <v>156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156</v>
      </c>
      <c r="N10" s="15">
        <v>0</v>
      </c>
      <c r="O10" s="15">
        <v>0</v>
      </c>
      <c r="P10" s="15">
        <v>0</v>
      </c>
      <c r="Q10" s="14">
        <v>0</v>
      </c>
      <c r="R10" s="23"/>
      <c r="S10" s="22"/>
      <c r="T10" s="22"/>
    </row>
    <row r="11" spans="1:20" ht="18" customHeight="1">
      <c r="A11" s="22"/>
      <c r="B11" s="23"/>
      <c r="C11" s="23"/>
      <c r="D11" s="23"/>
      <c r="E11" s="23"/>
      <c r="F11" s="22"/>
      <c r="G11" s="23"/>
      <c r="H11" s="23"/>
      <c r="I11" s="23"/>
      <c r="J11" s="23"/>
      <c r="K11" s="23"/>
      <c r="L11" s="23"/>
      <c r="M11" s="22"/>
      <c r="N11" s="23"/>
      <c r="O11" s="23"/>
      <c r="P11" s="23"/>
      <c r="Q11" s="23"/>
      <c r="R11" s="22"/>
      <c r="S11" s="22"/>
      <c r="T11" s="22"/>
    </row>
    <row r="12" spans="1:20" ht="18" customHeight="1">
      <c r="A12" s="22"/>
      <c r="B12" s="23"/>
      <c r="C12" s="22"/>
      <c r="D12" s="23"/>
      <c r="E12" s="23"/>
      <c r="F12" s="23"/>
      <c r="G12" s="22"/>
      <c r="H12" s="23"/>
      <c r="I12" s="22"/>
      <c r="J12" s="23"/>
      <c r="K12" s="23"/>
      <c r="L12" s="23"/>
      <c r="M12" s="23"/>
      <c r="N12" s="23"/>
      <c r="O12" s="23"/>
      <c r="P12" s="23"/>
      <c r="Q12" s="23"/>
      <c r="R12" s="22"/>
      <c r="S12" s="22"/>
      <c r="T12" s="22"/>
    </row>
    <row r="13" spans="1:20" ht="18" customHeight="1">
      <c r="A13" s="22"/>
      <c r="B13" s="23"/>
      <c r="C13" s="23"/>
      <c r="D13" s="23"/>
      <c r="E13" s="23"/>
      <c r="F13" s="23"/>
      <c r="G13" s="22"/>
      <c r="H13" s="23"/>
      <c r="I13" s="23"/>
      <c r="J13" s="23"/>
      <c r="K13" s="23"/>
      <c r="L13" s="23"/>
      <c r="M13" s="23"/>
      <c r="N13" s="23"/>
      <c r="O13" s="22"/>
      <c r="P13" s="23"/>
      <c r="Q13" s="23"/>
      <c r="R13" s="22"/>
      <c r="S13" s="22"/>
      <c r="T13" s="22"/>
    </row>
    <row r="14" spans="1:20" ht="18" customHeight="1">
      <c r="A14" s="22"/>
      <c r="B14" s="22"/>
      <c r="C14" s="22"/>
      <c r="D14" s="23"/>
      <c r="E14" s="23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18" customHeight="1">
      <c r="A15" s="22"/>
      <c r="B15" s="22"/>
      <c r="C15" s="22"/>
      <c r="D15" s="22"/>
      <c r="E15" s="23"/>
      <c r="F15" s="22"/>
      <c r="G15" s="23"/>
      <c r="H15" s="23"/>
      <c r="I15" s="23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18" customHeight="1">
      <c r="A16" s="22"/>
      <c r="B16" s="22"/>
      <c r="C16" s="22"/>
      <c r="D16" s="22"/>
      <c r="E16" s="23"/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O4:O6"/>
    <mergeCell ref="P4:P6"/>
    <mergeCell ref="Q4:Q6"/>
    <mergeCell ref="K4:K6"/>
    <mergeCell ref="L4:L6"/>
    <mergeCell ref="M4:M6"/>
    <mergeCell ref="N4:N6"/>
  </mergeCells>
  <phoneticPr fontId="0" type="noConversion"/>
  <printOptions horizontalCentered="1"/>
  <pageMargins left="0.59" right="0.59" top="0.79" bottom="0.79" header="0.51" footer="0.51"/>
  <pageSetup paperSize="9" scale="90" fitToHeight="100" orientation="landscape" horizontalDpi="1200" verticalDpi="12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B21"/>
  <sheetViews>
    <sheetView showGridLines="0" showZeros="0" tabSelected="1" workbookViewId="0">
      <selection activeCell="M6" sqref="M6"/>
    </sheetView>
  </sheetViews>
  <sheetFormatPr defaultColWidth="9.1640625" defaultRowHeight="18" customHeight="1"/>
  <cols>
    <col min="1" max="3" width="6.5" style="22" customWidth="1"/>
    <col min="4" max="4" width="57.6640625" style="22" customWidth="1"/>
    <col min="5" max="5" width="15.83203125" style="22" customWidth="1"/>
    <col min="6" max="6" width="19" style="22" customWidth="1"/>
    <col min="7" max="8" width="14.33203125" style="22" customWidth="1"/>
    <col min="9" max="9" width="16.6640625" style="22" customWidth="1"/>
    <col min="10" max="10" width="15.1640625" style="22" customWidth="1"/>
    <col min="11" max="210" width="9.1640625" style="22" customWidth="1"/>
  </cols>
  <sheetData>
    <row r="1" spans="1:13" ht="18" customHeight="1">
      <c r="A1" s="1" t="s">
        <v>149</v>
      </c>
      <c r="B1" s="1"/>
      <c r="C1" s="1"/>
      <c r="D1" s="1"/>
      <c r="E1" s="24"/>
      <c r="F1" s="24"/>
    </row>
    <row r="2" spans="1:13" ht="18" customHeight="1">
      <c r="A2" s="133" t="s">
        <v>150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3" ht="18" customHeight="1">
      <c r="A3" s="2" t="s">
        <v>2</v>
      </c>
      <c r="B3" s="2"/>
      <c r="C3" s="2"/>
      <c r="D3" s="2"/>
      <c r="J3" s="25" t="s">
        <v>151</v>
      </c>
    </row>
    <row r="4" spans="1:13" ht="18" customHeight="1">
      <c r="A4" s="159" t="s">
        <v>152</v>
      </c>
      <c r="B4" s="159"/>
      <c r="C4" s="159"/>
      <c r="D4" s="159"/>
      <c r="E4" s="33" t="s">
        <v>153</v>
      </c>
      <c r="F4" s="33"/>
      <c r="G4" s="33"/>
      <c r="H4" s="33" t="s">
        <v>54</v>
      </c>
      <c r="I4" s="33"/>
      <c r="J4" s="33"/>
    </row>
    <row r="5" spans="1:13" ht="18" customHeight="1">
      <c r="A5" s="159" t="s">
        <v>40</v>
      </c>
      <c r="B5" s="159"/>
      <c r="C5" s="159"/>
      <c r="D5" s="159" t="s">
        <v>154</v>
      </c>
      <c r="E5" s="138" t="s">
        <v>43</v>
      </c>
      <c r="F5" s="138" t="s">
        <v>38</v>
      </c>
      <c r="G5" s="135" t="s">
        <v>39</v>
      </c>
      <c r="H5" s="138" t="s">
        <v>43</v>
      </c>
      <c r="I5" s="138" t="s">
        <v>38</v>
      </c>
      <c r="J5" s="135" t="s">
        <v>39</v>
      </c>
    </row>
    <row r="6" spans="1:13" ht="18" customHeight="1">
      <c r="A6" s="26" t="s">
        <v>50</v>
      </c>
      <c r="B6" s="26" t="s">
        <v>51</v>
      </c>
      <c r="C6" s="26" t="s">
        <v>52</v>
      </c>
      <c r="D6" s="159"/>
      <c r="E6" s="149"/>
      <c r="F6" s="149"/>
      <c r="G6" s="143"/>
      <c r="H6" s="149"/>
      <c r="I6" s="149"/>
      <c r="J6" s="143"/>
      <c r="K6" s="23"/>
      <c r="L6" s="23"/>
      <c r="M6" s="23"/>
    </row>
    <row r="7" spans="1:13" ht="24" customHeight="1">
      <c r="A7" s="12"/>
      <c r="B7" s="12"/>
      <c r="C7" s="12"/>
      <c r="D7" s="11" t="s">
        <v>43</v>
      </c>
      <c r="E7" s="15">
        <v>121786</v>
      </c>
      <c r="F7" s="15">
        <v>121786</v>
      </c>
      <c r="G7" s="30">
        <v>0</v>
      </c>
      <c r="H7" s="15">
        <v>288</v>
      </c>
      <c r="I7" s="15">
        <v>288</v>
      </c>
      <c r="J7" s="34">
        <v>0</v>
      </c>
      <c r="K7" s="23"/>
      <c r="L7" s="23"/>
    </row>
    <row r="8" spans="1:13" ht="24" customHeight="1">
      <c r="A8" s="12"/>
      <c r="B8" s="12"/>
      <c r="C8" s="12"/>
      <c r="D8" s="11" t="s">
        <v>2</v>
      </c>
      <c r="E8" s="15">
        <v>121786</v>
      </c>
      <c r="F8" s="15">
        <v>121786</v>
      </c>
      <c r="G8" s="30">
        <v>0</v>
      </c>
      <c r="H8" s="15">
        <v>288</v>
      </c>
      <c r="I8" s="15">
        <v>288</v>
      </c>
      <c r="J8" s="34">
        <v>0</v>
      </c>
    </row>
    <row r="9" spans="1:13" ht="24" customHeight="1">
      <c r="A9" s="12"/>
      <c r="B9" s="12"/>
      <c r="C9" s="12"/>
      <c r="D9" s="11" t="s">
        <v>57</v>
      </c>
      <c r="E9" s="15">
        <v>121786</v>
      </c>
      <c r="F9" s="15">
        <v>121786</v>
      </c>
      <c r="G9" s="30">
        <v>0</v>
      </c>
      <c r="H9" s="15">
        <v>288</v>
      </c>
      <c r="I9" s="15">
        <v>288</v>
      </c>
      <c r="J9" s="34">
        <v>0</v>
      </c>
    </row>
    <row r="10" spans="1:13" ht="24" customHeight="1">
      <c r="A10" s="12"/>
      <c r="B10" s="12"/>
      <c r="C10" s="12"/>
      <c r="D10" s="11" t="s">
        <v>62</v>
      </c>
      <c r="E10" s="15">
        <v>121786</v>
      </c>
      <c r="F10" s="15">
        <v>121786</v>
      </c>
      <c r="G10" s="30">
        <v>0</v>
      </c>
      <c r="H10" s="15">
        <v>288</v>
      </c>
      <c r="I10" s="15">
        <v>288</v>
      </c>
      <c r="J10" s="34">
        <v>0</v>
      </c>
    </row>
    <row r="11" spans="1:13" ht="24" customHeight="1">
      <c r="A11" s="12" t="s">
        <v>58</v>
      </c>
      <c r="B11" s="12" t="s">
        <v>59</v>
      </c>
      <c r="C11" s="12" t="s">
        <v>60</v>
      </c>
      <c r="D11" s="11" t="s">
        <v>155</v>
      </c>
      <c r="E11" s="15">
        <v>121498</v>
      </c>
      <c r="F11" s="15">
        <v>121498</v>
      </c>
      <c r="G11" s="30">
        <v>0</v>
      </c>
      <c r="H11" s="15">
        <v>0</v>
      </c>
      <c r="I11" s="15">
        <v>0</v>
      </c>
      <c r="J11" s="34">
        <v>0</v>
      </c>
    </row>
    <row r="12" spans="1:13" ht="24" customHeight="1">
      <c r="A12" s="12" t="s">
        <v>58</v>
      </c>
      <c r="B12" s="12" t="s">
        <v>59</v>
      </c>
      <c r="C12" s="12" t="s">
        <v>60</v>
      </c>
      <c r="D12" s="11" t="s">
        <v>156</v>
      </c>
      <c r="E12" s="15">
        <v>288</v>
      </c>
      <c r="F12" s="15">
        <v>288</v>
      </c>
      <c r="G12" s="30">
        <v>0</v>
      </c>
      <c r="H12" s="15">
        <v>288</v>
      </c>
      <c r="I12" s="15">
        <v>288</v>
      </c>
      <c r="J12" s="34">
        <v>0</v>
      </c>
    </row>
    <row r="13" spans="1:13" ht="18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3" ht="18" customHeight="1">
      <c r="A14" s="23"/>
      <c r="B14" s="23"/>
      <c r="C14" s="23"/>
      <c r="D14" s="23"/>
      <c r="E14" s="23"/>
      <c r="F14" s="23"/>
      <c r="G14" s="23"/>
      <c r="H14" s="23"/>
      <c r="I14" s="23"/>
    </row>
    <row r="15" spans="1:13" ht="18" customHeight="1">
      <c r="A15" s="23"/>
      <c r="B15" s="23"/>
      <c r="C15" s="23"/>
      <c r="D15" s="23"/>
      <c r="E15" s="23"/>
      <c r="F15" s="23"/>
      <c r="G15" s="23"/>
      <c r="H15" s="23"/>
      <c r="I15" s="23"/>
    </row>
    <row r="16" spans="1:13" ht="18" customHeight="1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8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8" customHeight="1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8" customHeight="1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8" customHeight="1">
      <c r="D20" s="23"/>
      <c r="E20" s="23"/>
      <c r="F20" s="23"/>
      <c r="G20" s="23"/>
      <c r="H20" s="23"/>
      <c r="I20" s="23"/>
    </row>
    <row r="21" spans="1:9" ht="18" customHeight="1">
      <c r="E21" s="23"/>
      <c r="F21" s="23"/>
      <c r="G21" s="23"/>
      <c r="H21" s="23"/>
      <c r="I21" s="23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59" right="0.59" top="0.79" bottom="0.79" header="0.51" footer="0.51"/>
  <pageSetup paperSize="9" scale="95" fitToHeight="100" orientation="landscape" horizontalDpi="180" verticalDpi="18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3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12.6640625" customWidth="1"/>
    <col min="2" max="2" width="30.5" customWidth="1"/>
    <col min="3" max="3" width="16" customWidth="1"/>
    <col min="4" max="4" width="22.83203125" customWidth="1"/>
    <col min="5" max="5" width="16.5" customWidth="1"/>
    <col min="6" max="7" width="22.83203125" customWidth="1"/>
    <col min="8" max="8" width="16" customWidth="1"/>
  </cols>
  <sheetData>
    <row r="1" spans="1:11" ht="18" customHeight="1">
      <c r="A1" s="1" t="s">
        <v>157</v>
      </c>
      <c r="B1" s="1"/>
      <c r="C1" s="24"/>
      <c r="D1" s="24"/>
      <c r="E1" s="22"/>
      <c r="F1" s="22"/>
      <c r="G1" s="22"/>
      <c r="H1" s="22"/>
      <c r="I1" s="22"/>
      <c r="J1" s="22"/>
      <c r="K1" s="22"/>
    </row>
    <row r="2" spans="1:11" ht="18" customHeight="1">
      <c r="A2" s="133" t="s">
        <v>158</v>
      </c>
      <c r="B2" s="133"/>
      <c r="C2" s="133"/>
      <c r="D2" s="133"/>
      <c r="E2" s="133"/>
      <c r="F2" s="133"/>
      <c r="G2" s="133"/>
      <c r="H2" s="133"/>
      <c r="I2" s="22"/>
      <c r="J2" s="22"/>
      <c r="K2" s="22"/>
    </row>
    <row r="3" spans="1:11" ht="18" customHeight="1">
      <c r="A3" s="2" t="s">
        <v>2</v>
      </c>
      <c r="B3" s="2"/>
      <c r="C3" s="22"/>
      <c r="D3" s="22"/>
      <c r="E3" s="22"/>
      <c r="F3" s="22"/>
      <c r="G3" s="22"/>
      <c r="H3" s="25" t="s">
        <v>151</v>
      </c>
      <c r="I3" s="22"/>
      <c r="J3" s="22"/>
      <c r="K3" s="22"/>
    </row>
    <row r="4" spans="1:11" ht="18" customHeight="1">
      <c r="A4" s="160" t="s">
        <v>159</v>
      </c>
      <c r="B4" s="159" t="s">
        <v>160</v>
      </c>
      <c r="C4" s="154" t="s">
        <v>161</v>
      </c>
      <c r="D4" s="135"/>
      <c r="E4" s="143"/>
      <c r="F4" s="143"/>
      <c r="G4" s="143"/>
      <c r="H4" s="135"/>
      <c r="I4" s="22"/>
      <c r="J4" s="22"/>
      <c r="K4" s="22"/>
    </row>
    <row r="5" spans="1:11" ht="18" customHeight="1">
      <c r="A5" s="160"/>
      <c r="B5" s="159"/>
      <c r="C5" s="163" t="s">
        <v>43</v>
      </c>
      <c r="D5" s="164" t="s">
        <v>162</v>
      </c>
      <c r="E5" s="135" t="s">
        <v>163</v>
      </c>
      <c r="F5" s="135"/>
      <c r="G5" s="135"/>
      <c r="H5" s="166" t="s">
        <v>125</v>
      </c>
      <c r="I5" s="22"/>
      <c r="J5" s="22"/>
      <c r="K5" s="22"/>
    </row>
    <row r="6" spans="1:11" ht="25.5" customHeight="1">
      <c r="A6" s="161"/>
      <c r="B6" s="162"/>
      <c r="C6" s="156"/>
      <c r="D6" s="165"/>
      <c r="E6" s="27" t="s">
        <v>53</v>
      </c>
      <c r="F6" s="29" t="s">
        <v>164</v>
      </c>
      <c r="G6" s="29" t="s">
        <v>133</v>
      </c>
      <c r="H6" s="167"/>
      <c r="I6" s="23"/>
      <c r="J6" s="23"/>
      <c r="K6" s="23"/>
    </row>
    <row r="7" spans="1:11" ht="19.5" customHeight="1">
      <c r="A7" s="11"/>
      <c r="B7" s="11" t="s">
        <v>43</v>
      </c>
      <c r="C7" s="15">
        <v>1790</v>
      </c>
      <c r="D7" s="15">
        <v>0</v>
      </c>
      <c r="E7" s="30">
        <v>890</v>
      </c>
      <c r="F7" s="15">
        <v>0</v>
      </c>
      <c r="G7" s="14">
        <v>890</v>
      </c>
      <c r="H7" s="31">
        <v>900</v>
      </c>
      <c r="I7" s="23"/>
      <c r="J7" s="23"/>
      <c r="K7" s="22"/>
    </row>
    <row r="8" spans="1:11" ht="19.5" customHeight="1">
      <c r="A8" s="11"/>
      <c r="B8" s="11" t="s">
        <v>2</v>
      </c>
      <c r="C8" s="15">
        <v>1790</v>
      </c>
      <c r="D8" s="15">
        <v>0</v>
      </c>
      <c r="E8" s="30">
        <v>890</v>
      </c>
      <c r="F8" s="15">
        <v>0</v>
      </c>
      <c r="G8" s="14">
        <v>890</v>
      </c>
      <c r="H8" s="31">
        <v>900</v>
      </c>
      <c r="I8" s="22"/>
      <c r="J8" s="22"/>
      <c r="K8" s="22"/>
    </row>
    <row r="9" spans="1:11" ht="19.5" customHeight="1">
      <c r="A9" s="11" t="s">
        <v>61</v>
      </c>
      <c r="B9" s="11" t="s">
        <v>57</v>
      </c>
      <c r="C9" s="15">
        <v>1790</v>
      </c>
      <c r="D9" s="15">
        <v>0</v>
      </c>
      <c r="E9" s="30">
        <v>890</v>
      </c>
      <c r="F9" s="15">
        <v>0</v>
      </c>
      <c r="G9" s="14">
        <v>890</v>
      </c>
      <c r="H9" s="31">
        <v>900</v>
      </c>
      <c r="I9" s="22"/>
      <c r="J9" s="22"/>
      <c r="K9" s="22"/>
    </row>
    <row r="10" spans="1:11" ht="18" customHeight="1">
      <c r="A10" s="23"/>
      <c r="B10" s="23"/>
      <c r="C10" s="23"/>
      <c r="D10" s="23"/>
      <c r="E10" s="23"/>
      <c r="F10" s="23"/>
      <c r="G10" s="23"/>
      <c r="H10" s="23"/>
      <c r="I10" s="22"/>
      <c r="J10" s="22"/>
      <c r="K10" s="22"/>
    </row>
    <row r="11" spans="1:11" ht="18" customHeight="1">
      <c r="A11" s="23"/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2" spans="1:11" ht="18" customHeight="1">
      <c r="A12" s="23"/>
      <c r="B12" s="23"/>
      <c r="C12" s="23"/>
      <c r="D12" s="23"/>
      <c r="E12" s="23"/>
      <c r="F12" s="23"/>
      <c r="G12" s="22"/>
      <c r="H12" s="23"/>
      <c r="I12" s="22"/>
      <c r="J12" s="22"/>
      <c r="K12" s="22"/>
    </row>
    <row r="13" spans="1:11" ht="18" customHeight="1">
      <c r="A13" s="23"/>
      <c r="B13" s="23"/>
      <c r="C13" s="23"/>
      <c r="D13" s="23"/>
      <c r="E13" s="23"/>
      <c r="F13" s="23"/>
      <c r="G13" s="23"/>
      <c r="H13" s="23"/>
      <c r="I13" s="22"/>
      <c r="J13" s="22"/>
      <c r="K13" s="22"/>
    </row>
    <row r="14" spans="1:11" ht="18" customHeight="1">
      <c r="A14" s="23"/>
      <c r="B14" s="23"/>
      <c r="C14" s="23"/>
      <c r="D14" s="23"/>
      <c r="E14" s="23"/>
      <c r="F14" s="23"/>
      <c r="G14" s="23"/>
      <c r="H14" s="22"/>
      <c r="I14" s="22"/>
      <c r="J14" s="22"/>
      <c r="K14" s="22"/>
    </row>
    <row r="15" spans="1:11" ht="18" customHeight="1">
      <c r="A15" s="23"/>
      <c r="B15" s="23"/>
      <c r="C15" s="23"/>
      <c r="D15" s="23"/>
      <c r="E15" s="23"/>
      <c r="F15" s="23"/>
      <c r="G15" s="23"/>
      <c r="H15" s="22"/>
      <c r="I15" s="22"/>
      <c r="J15" s="22"/>
      <c r="K15" s="22"/>
    </row>
    <row r="16" spans="1:11" ht="18" customHeight="1">
      <c r="A16" s="23"/>
      <c r="B16" s="23"/>
      <c r="C16" s="23"/>
      <c r="D16" s="23"/>
      <c r="E16" s="23"/>
      <c r="F16" s="23"/>
      <c r="G16" s="23"/>
      <c r="H16" s="22"/>
      <c r="I16" s="22"/>
      <c r="J16" s="22"/>
      <c r="K16" s="22"/>
    </row>
    <row r="17" spans="1:11" ht="18" customHeight="1">
      <c r="A17" s="23"/>
      <c r="B17" s="23"/>
      <c r="C17" s="23"/>
      <c r="D17" s="23"/>
      <c r="E17" s="23"/>
      <c r="F17" s="23"/>
      <c r="G17" s="23"/>
      <c r="H17" s="22"/>
      <c r="I17" s="22"/>
      <c r="J17" s="22"/>
      <c r="K17" s="22"/>
    </row>
    <row r="18" spans="1:11" ht="18" customHeight="1">
      <c r="A18" s="23"/>
      <c r="B18" s="23"/>
      <c r="C18" s="23"/>
      <c r="D18" s="23"/>
      <c r="E18" s="23"/>
      <c r="F18" s="23"/>
      <c r="G18" s="23"/>
      <c r="H18" s="22"/>
      <c r="I18" s="22"/>
      <c r="J18" s="22"/>
      <c r="K18" s="22"/>
    </row>
    <row r="19" spans="1:11" ht="18" customHeight="1">
      <c r="A19" s="23"/>
      <c r="B19" s="23"/>
      <c r="C19" s="23"/>
      <c r="D19" s="23"/>
      <c r="E19" s="23"/>
      <c r="F19" s="23"/>
      <c r="G19" s="23"/>
      <c r="H19" s="22"/>
      <c r="I19" s="22"/>
      <c r="J19" s="22"/>
      <c r="K19" s="22"/>
    </row>
    <row r="20" spans="1:11" ht="18" customHeight="1">
      <c r="A20" s="22"/>
      <c r="B20" s="23"/>
      <c r="C20" s="23"/>
      <c r="D20" s="23"/>
      <c r="E20" s="23"/>
      <c r="F20" s="23"/>
      <c r="G20" s="23"/>
      <c r="H20" s="22"/>
      <c r="I20" s="22"/>
      <c r="J20" s="22"/>
      <c r="K20" s="22"/>
    </row>
    <row r="21" spans="1:11" ht="18" customHeight="1">
      <c r="A21" s="22"/>
      <c r="B21" s="22"/>
      <c r="C21" s="23"/>
      <c r="D21" s="23"/>
      <c r="E21" s="23"/>
      <c r="F21" s="23"/>
      <c r="G21" s="23"/>
      <c r="H21" s="22"/>
      <c r="I21" s="22"/>
      <c r="J21" s="22"/>
      <c r="K21" s="22"/>
    </row>
    <row r="23" spans="1:11" ht="12.75" customHeight="1">
      <c r="C23" s="32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1200" verticalDpi="120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8"/>
  <sheetViews>
    <sheetView showGridLines="0" showZeros="0" workbookViewId="0">
      <selection activeCell="D11" sqref="D11"/>
    </sheetView>
  </sheetViews>
  <sheetFormatPr defaultColWidth="9.1640625" defaultRowHeight="11.25"/>
  <cols>
    <col min="1" max="1" width="4.83203125" customWidth="1"/>
    <col min="2" max="2" width="7.6640625" customWidth="1"/>
    <col min="3" max="3" width="9.83203125" customWidth="1"/>
    <col min="4" max="4" width="40.83203125" customWidth="1"/>
    <col min="5" max="5" width="11" customWidth="1"/>
    <col min="6" max="6" width="12.83203125" customWidth="1"/>
    <col min="7" max="9" width="10.6640625" customWidth="1"/>
    <col min="10" max="10" width="9.1640625" customWidth="1"/>
    <col min="11" max="16" width="10.6640625" customWidth="1"/>
    <col min="17" max="17" width="10.1640625" customWidth="1"/>
    <col min="18" max="18" width="10.6640625" customWidth="1"/>
    <col min="19" max="19" width="9.1640625" customWidth="1"/>
    <col min="20" max="25" width="10.6640625" customWidth="1"/>
  </cols>
  <sheetData>
    <row r="1" spans="1:26" ht="18" customHeight="1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1"/>
      <c r="Z1" s="22"/>
    </row>
    <row r="2" spans="1:26" s="104" customFormat="1" ht="18" customHeight="1">
      <c r="A2" s="39" t="s">
        <v>165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103"/>
    </row>
    <row r="3" spans="1:26" ht="18" customHeight="1">
      <c r="A3" s="2" t="s">
        <v>2</v>
      </c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1" t="s">
        <v>3</v>
      </c>
      <c r="Z3" s="22"/>
    </row>
    <row r="4" spans="1:26" ht="18" customHeight="1">
      <c r="A4" s="137" t="s">
        <v>36</v>
      </c>
      <c r="B4" s="137"/>
      <c r="C4" s="137"/>
      <c r="D4" s="142"/>
      <c r="E4" s="137" t="s">
        <v>37</v>
      </c>
      <c r="F4" s="138" t="s">
        <v>89</v>
      </c>
      <c r="G4" s="138"/>
      <c r="H4" s="138"/>
      <c r="I4" s="138"/>
      <c r="J4" s="138"/>
      <c r="K4" s="138"/>
      <c r="L4" s="138"/>
      <c r="M4" s="138"/>
      <c r="N4" s="138"/>
      <c r="O4" s="138"/>
      <c r="P4" s="137" t="s">
        <v>90</v>
      </c>
      <c r="Q4" s="137"/>
      <c r="R4" s="137"/>
      <c r="S4" s="137"/>
      <c r="T4" s="137"/>
      <c r="U4" s="137"/>
      <c r="V4" s="137"/>
      <c r="W4" s="137"/>
      <c r="X4" s="137"/>
      <c r="Y4" s="137"/>
      <c r="Z4" s="22"/>
    </row>
    <row r="5" spans="1:26" ht="18" customHeight="1">
      <c r="A5" s="168" t="s">
        <v>40</v>
      </c>
      <c r="B5" s="168"/>
      <c r="C5" s="169" t="s">
        <v>41</v>
      </c>
      <c r="D5" s="170" t="s">
        <v>91</v>
      </c>
      <c r="E5" s="137"/>
      <c r="F5" s="137" t="s">
        <v>43</v>
      </c>
      <c r="G5" s="137" t="s">
        <v>166</v>
      </c>
      <c r="H5" s="137"/>
      <c r="I5" s="137"/>
      <c r="J5" s="137" t="s">
        <v>167</v>
      </c>
      <c r="K5" s="137"/>
      <c r="L5" s="137"/>
      <c r="M5" s="137" t="s">
        <v>168</v>
      </c>
      <c r="N5" s="137"/>
      <c r="O5" s="137"/>
      <c r="P5" s="137" t="s">
        <v>43</v>
      </c>
      <c r="Q5" s="137" t="s">
        <v>166</v>
      </c>
      <c r="R5" s="137"/>
      <c r="S5" s="137"/>
      <c r="T5" s="137" t="s">
        <v>167</v>
      </c>
      <c r="U5" s="137"/>
      <c r="V5" s="137"/>
      <c r="W5" s="137" t="s">
        <v>168</v>
      </c>
      <c r="X5" s="137"/>
      <c r="Y5" s="137"/>
      <c r="Z5" s="22"/>
    </row>
    <row r="6" spans="1:26" ht="33.75" customHeight="1">
      <c r="A6" s="4" t="s">
        <v>50</v>
      </c>
      <c r="B6" s="4" t="s">
        <v>51</v>
      </c>
      <c r="C6" s="155"/>
      <c r="D6" s="170"/>
      <c r="E6" s="137"/>
      <c r="F6" s="137"/>
      <c r="G6" s="3" t="s">
        <v>53</v>
      </c>
      <c r="H6" s="3" t="s">
        <v>75</v>
      </c>
      <c r="I6" s="3" t="s">
        <v>93</v>
      </c>
      <c r="J6" s="3" t="s">
        <v>53</v>
      </c>
      <c r="K6" s="3" t="s">
        <v>75</v>
      </c>
      <c r="L6" s="3" t="s">
        <v>93</v>
      </c>
      <c r="M6" s="3" t="s">
        <v>53</v>
      </c>
      <c r="N6" s="3" t="s">
        <v>75</v>
      </c>
      <c r="O6" s="3" t="s">
        <v>93</v>
      </c>
      <c r="P6" s="137"/>
      <c r="Q6" s="3" t="s">
        <v>53</v>
      </c>
      <c r="R6" s="3" t="s">
        <v>75</v>
      </c>
      <c r="S6" s="3" t="s">
        <v>93</v>
      </c>
      <c r="T6" s="3" t="s">
        <v>53</v>
      </c>
      <c r="U6" s="3" t="s">
        <v>75</v>
      </c>
      <c r="V6" s="3" t="s">
        <v>93</v>
      </c>
      <c r="W6" s="3" t="s">
        <v>53</v>
      </c>
      <c r="X6" s="3" t="s">
        <v>75</v>
      </c>
      <c r="Y6" s="3" t="s">
        <v>93</v>
      </c>
      <c r="Z6" s="22"/>
    </row>
    <row r="7" spans="1:26" ht="18" customHeight="1">
      <c r="A7" s="6" t="s">
        <v>56</v>
      </c>
      <c r="B7" s="6" t="s">
        <v>56</v>
      </c>
      <c r="C7" s="7" t="s">
        <v>56</v>
      </c>
      <c r="D7" s="8" t="s">
        <v>56</v>
      </c>
      <c r="E7" s="9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6">
        <v>10</v>
      </c>
      <c r="O7" s="10">
        <v>11</v>
      </c>
      <c r="P7" s="17">
        <v>12</v>
      </c>
      <c r="Q7" s="18">
        <v>13</v>
      </c>
      <c r="R7" s="19">
        <v>14</v>
      </c>
      <c r="S7" s="20">
        <v>15</v>
      </c>
      <c r="T7" s="17">
        <v>16</v>
      </c>
      <c r="U7" s="20">
        <v>17</v>
      </c>
      <c r="V7" s="19">
        <v>18</v>
      </c>
      <c r="W7" s="18">
        <v>19</v>
      </c>
      <c r="X7" s="19">
        <v>20</v>
      </c>
      <c r="Y7" s="20">
        <v>21</v>
      </c>
      <c r="Z7" s="22"/>
    </row>
    <row r="8" spans="1:26" ht="18" customHeight="1">
      <c r="A8" s="11"/>
      <c r="B8" s="11"/>
      <c r="C8" s="11"/>
      <c r="D8" s="12" t="s">
        <v>43</v>
      </c>
      <c r="E8" s="13">
        <f t="shared" ref="E8:E18" si="0">SUM(F8,P8)</f>
        <v>283168</v>
      </c>
      <c r="F8" s="14">
        <f t="shared" ref="F8:F18" si="1">SUM(G8,J8,M8)</f>
        <v>283168</v>
      </c>
      <c r="G8" s="15">
        <f t="shared" ref="G8:G18" si="2">SUM(H8:I8)</f>
        <v>283168</v>
      </c>
      <c r="H8" s="15">
        <v>161382</v>
      </c>
      <c r="I8" s="14">
        <v>121786</v>
      </c>
      <c r="J8" s="15">
        <f t="shared" ref="J8:J18" si="3">SUM(K8:L8)</f>
        <v>0</v>
      </c>
      <c r="K8" s="15">
        <v>0</v>
      </c>
      <c r="L8" s="14">
        <v>0</v>
      </c>
      <c r="M8" s="15">
        <f t="shared" ref="M8:M18" si="4">SUM(N8:O8)</f>
        <v>0</v>
      </c>
      <c r="N8" s="15">
        <v>0</v>
      </c>
      <c r="O8" s="14">
        <v>0</v>
      </c>
      <c r="P8" s="14">
        <f t="shared" ref="P8:P18" si="5">SUM(Q8,T8,W8)</f>
        <v>0</v>
      </c>
      <c r="Q8" s="15">
        <f t="shared" ref="Q8:Q18" si="6">SUM(R8:S8)</f>
        <v>0</v>
      </c>
      <c r="R8" s="15">
        <v>0</v>
      </c>
      <c r="S8" s="14">
        <v>0</v>
      </c>
      <c r="T8" s="15">
        <f t="shared" ref="T8:T18" si="7">SUM(U8:V8)</f>
        <v>0</v>
      </c>
      <c r="U8" s="15">
        <v>0</v>
      </c>
      <c r="V8" s="14">
        <v>0</v>
      </c>
      <c r="W8" s="15">
        <f t="shared" ref="W8:W18" si="8">SUM(X8:Y8)</f>
        <v>0</v>
      </c>
      <c r="X8" s="15">
        <v>0</v>
      </c>
      <c r="Y8" s="14">
        <v>0</v>
      </c>
      <c r="Z8" s="23"/>
    </row>
    <row r="9" spans="1:26" ht="18" customHeight="1">
      <c r="A9" s="11"/>
      <c r="B9" s="11"/>
      <c r="C9" s="11"/>
      <c r="D9" s="12" t="s">
        <v>2</v>
      </c>
      <c r="E9" s="13">
        <f t="shared" si="0"/>
        <v>283168</v>
      </c>
      <c r="F9" s="14">
        <f t="shared" si="1"/>
        <v>283168</v>
      </c>
      <c r="G9" s="15">
        <f t="shared" si="2"/>
        <v>283168</v>
      </c>
      <c r="H9" s="15">
        <v>161382</v>
      </c>
      <c r="I9" s="14">
        <v>121786</v>
      </c>
      <c r="J9" s="15">
        <f t="shared" si="3"/>
        <v>0</v>
      </c>
      <c r="K9" s="15">
        <v>0</v>
      </c>
      <c r="L9" s="14">
        <v>0</v>
      </c>
      <c r="M9" s="15">
        <f t="shared" si="4"/>
        <v>0</v>
      </c>
      <c r="N9" s="15">
        <v>0</v>
      </c>
      <c r="O9" s="14">
        <v>0</v>
      </c>
      <c r="P9" s="14">
        <f t="shared" si="5"/>
        <v>0</v>
      </c>
      <c r="Q9" s="15">
        <f t="shared" si="6"/>
        <v>0</v>
      </c>
      <c r="R9" s="15">
        <v>0</v>
      </c>
      <c r="S9" s="14">
        <v>0</v>
      </c>
      <c r="T9" s="15">
        <f t="shared" si="7"/>
        <v>0</v>
      </c>
      <c r="U9" s="15">
        <v>0</v>
      </c>
      <c r="V9" s="14">
        <v>0</v>
      </c>
      <c r="W9" s="15">
        <f t="shared" si="8"/>
        <v>0</v>
      </c>
      <c r="X9" s="15">
        <v>0</v>
      </c>
      <c r="Y9" s="14">
        <v>0</v>
      </c>
      <c r="Z9" s="22"/>
    </row>
    <row r="10" spans="1:26" ht="18" customHeight="1">
      <c r="A10" s="11"/>
      <c r="B10" s="11"/>
      <c r="C10" s="11"/>
      <c r="D10" s="12" t="s">
        <v>169</v>
      </c>
      <c r="E10" s="13">
        <f t="shared" si="0"/>
        <v>161226</v>
      </c>
      <c r="F10" s="14">
        <f t="shared" si="1"/>
        <v>161226</v>
      </c>
      <c r="G10" s="15">
        <f t="shared" si="2"/>
        <v>161226</v>
      </c>
      <c r="H10" s="15">
        <v>161226</v>
      </c>
      <c r="I10" s="14">
        <v>0</v>
      </c>
      <c r="J10" s="15">
        <f t="shared" si="3"/>
        <v>0</v>
      </c>
      <c r="K10" s="15">
        <v>0</v>
      </c>
      <c r="L10" s="14">
        <v>0</v>
      </c>
      <c r="M10" s="15">
        <f t="shared" si="4"/>
        <v>0</v>
      </c>
      <c r="N10" s="15">
        <v>0</v>
      </c>
      <c r="O10" s="14">
        <v>0</v>
      </c>
      <c r="P10" s="14">
        <f t="shared" si="5"/>
        <v>0</v>
      </c>
      <c r="Q10" s="15">
        <f t="shared" si="6"/>
        <v>0</v>
      </c>
      <c r="R10" s="15">
        <v>0</v>
      </c>
      <c r="S10" s="14">
        <v>0</v>
      </c>
      <c r="T10" s="15">
        <f t="shared" si="7"/>
        <v>0</v>
      </c>
      <c r="U10" s="15">
        <v>0</v>
      </c>
      <c r="V10" s="14">
        <v>0</v>
      </c>
      <c r="W10" s="15">
        <f t="shared" si="8"/>
        <v>0</v>
      </c>
      <c r="X10" s="15">
        <v>0</v>
      </c>
      <c r="Y10" s="14">
        <v>0</v>
      </c>
      <c r="Z10" s="22"/>
    </row>
    <row r="11" spans="1:26" ht="18" customHeight="1">
      <c r="A11" s="11" t="s">
        <v>170</v>
      </c>
      <c r="B11" s="11" t="s">
        <v>171</v>
      </c>
      <c r="C11" s="11" t="s">
        <v>61</v>
      </c>
      <c r="D11" s="12" t="s">
        <v>172</v>
      </c>
      <c r="E11" s="13">
        <f t="shared" si="0"/>
        <v>135414</v>
      </c>
      <c r="F11" s="14">
        <f t="shared" si="1"/>
        <v>135414</v>
      </c>
      <c r="G11" s="15">
        <f t="shared" si="2"/>
        <v>135414</v>
      </c>
      <c r="H11" s="15">
        <v>135414</v>
      </c>
      <c r="I11" s="14">
        <v>0</v>
      </c>
      <c r="J11" s="15">
        <f t="shared" si="3"/>
        <v>0</v>
      </c>
      <c r="K11" s="15">
        <v>0</v>
      </c>
      <c r="L11" s="14">
        <v>0</v>
      </c>
      <c r="M11" s="15">
        <f t="shared" si="4"/>
        <v>0</v>
      </c>
      <c r="N11" s="15">
        <v>0</v>
      </c>
      <c r="O11" s="14">
        <v>0</v>
      </c>
      <c r="P11" s="14">
        <f t="shared" si="5"/>
        <v>0</v>
      </c>
      <c r="Q11" s="15">
        <f t="shared" si="6"/>
        <v>0</v>
      </c>
      <c r="R11" s="15">
        <v>0</v>
      </c>
      <c r="S11" s="14">
        <v>0</v>
      </c>
      <c r="T11" s="15">
        <f t="shared" si="7"/>
        <v>0</v>
      </c>
      <c r="U11" s="15">
        <v>0</v>
      </c>
      <c r="V11" s="14">
        <v>0</v>
      </c>
      <c r="W11" s="15">
        <f t="shared" si="8"/>
        <v>0</v>
      </c>
      <c r="X11" s="15">
        <v>0</v>
      </c>
      <c r="Y11" s="14">
        <v>0</v>
      </c>
      <c r="Z11" s="22"/>
    </row>
    <row r="12" spans="1:26" ht="18" customHeight="1">
      <c r="A12" s="11" t="s">
        <v>170</v>
      </c>
      <c r="B12" s="11" t="s">
        <v>173</v>
      </c>
      <c r="C12" s="11" t="s">
        <v>61</v>
      </c>
      <c r="D12" s="12" t="s">
        <v>174</v>
      </c>
      <c r="E12" s="13">
        <f t="shared" si="0"/>
        <v>25812</v>
      </c>
      <c r="F12" s="14">
        <f t="shared" si="1"/>
        <v>25812</v>
      </c>
      <c r="G12" s="15">
        <f t="shared" si="2"/>
        <v>25812</v>
      </c>
      <c r="H12" s="15">
        <v>25812</v>
      </c>
      <c r="I12" s="14">
        <v>0</v>
      </c>
      <c r="J12" s="15">
        <f t="shared" si="3"/>
        <v>0</v>
      </c>
      <c r="K12" s="15">
        <v>0</v>
      </c>
      <c r="L12" s="14">
        <v>0</v>
      </c>
      <c r="M12" s="15">
        <f t="shared" si="4"/>
        <v>0</v>
      </c>
      <c r="N12" s="15">
        <v>0</v>
      </c>
      <c r="O12" s="14">
        <v>0</v>
      </c>
      <c r="P12" s="14">
        <f t="shared" si="5"/>
        <v>0</v>
      </c>
      <c r="Q12" s="15">
        <f t="shared" si="6"/>
        <v>0</v>
      </c>
      <c r="R12" s="15">
        <v>0</v>
      </c>
      <c r="S12" s="14">
        <v>0</v>
      </c>
      <c r="T12" s="15">
        <f t="shared" si="7"/>
        <v>0</v>
      </c>
      <c r="U12" s="15">
        <v>0</v>
      </c>
      <c r="V12" s="14">
        <v>0</v>
      </c>
      <c r="W12" s="15">
        <f t="shared" si="8"/>
        <v>0</v>
      </c>
      <c r="X12" s="15">
        <v>0</v>
      </c>
      <c r="Y12" s="14">
        <v>0</v>
      </c>
      <c r="Z12" s="22"/>
    </row>
    <row r="13" spans="1:26" ht="18" customHeight="1">
      <c r="A13" s="11"/>
      <c r="B13" s="11"/>
      <c r="C13" s="11"/>
      <c r="D13" s="12" t="s">
        <v>175</v>
      </c>
      <c r="E13" s="13">
        <f t="shared" si="0"/>
        <v>121498</v>
      </c>
      <c r="F13" s="14">
        <f t="shared" si="1"/>
        <v>121498</v>
      </c>
      <c r="G13" s="15">
        <f t="shared" si="2"/>
        <v>121498</v>
      </c>
      <c r="H13" s="15">
        <v>0</v>
      </c>
      <c r="I13" s="14">
        <v>121498</v>
      </c>
      <c r="J13" s="15">
        <f t="shared" si="3"/>
        <v>0</v>
      </c>
      <c r="K13" s="15">
        <v>0</v>
      </c>
      <c r="L13" s="14">
        <v>0</v>
      </c>
      <c r="M13" s="15">
        <f t="shared" si="4"/>
        <v>0</v>
      </c>
      <c r="N13" s="15">
        <v>0</v>
      </c>
      <c r="O13" s="14">
        <v>0</v>
      </c>
      <c r="P13" s="14">
        <f t="shared" si="5"/>
        <v>0</v>
      </c>
      <c r="Q13" s="15">
        <f t="shared" si="6"/>
        <v>0</v>
      </c>
      <c r="R13" s="15">
        <v>0</v>
      </c>
      <c r="S13" s="14">
        <v>0</v>
      </c>
      <c r="T13" s="15">
        <f t="shared" si="7"/>
        <v>0</v>
      </c>
      <c r="U13" s="15">
        <v>0</v>
      </c>
      <c r="V13" s="14">
        <v>0</v>
      </c>
      <c r="W13" s="15">
        <f t="shared" si="8"/>
        <v>0</v>
      </c>
      <c r="X13" s="15">
        <v>0</v>
      </c>
      <c r="Y13" s="14">
        <v>0</v>
      </c>
      <c r="Z13" s="22"/>
    </row>
    <row r="14" spans="1:26" ht="18" customHeight="1">
      <c r="A14" s="11" t="s">
        <v>176</v>
      </c>
      <c r="B14" s="11" t="s">
        <v>177</v>
      </c>
      <c r="C14" s="11" t="s">
        <v>61</v>
      </c>
      <c r="D14" s="12" t="s">
        <v>178</v>
      </c>
      <c r="E14" s="13">
        <f t="shared" si="0"/>
        <v>121498</v>
      </c>
      <c r="F14" s="14">
        <f t="shared" si="1"/>
        <v>121498</v>
      </c>
      <c r="G14" s="15">
        <f t="shared" si="2"/>
        <v>121498</v>
      </c>
      <c r="H14" s="15">
        <v>0</v>
      </c>
      <c r="I14" s="14">
        <v>121498</v>
      </c>
      <c r="J14" s="15">
        <f t="shared" si="3"/>
        <v>0</v>
      </c>
      <c r="K14" s="15">
        <v>0</v>
      </c>
      <c r="L14" s="14">
        <v>0</v>
      </c>
      <c r="M14" s="15">
        <f t="shared" si="4"/>
        <v>0</v>
      </c>
      <c r="N14" s="15">
        <v>0</v>
      </c>
      <c r="O14" s="14">
        <v>0</v>
      </c>
      <c r="P14" s="14">
        <f t="shared" si="5"/>
        <v>0</v>
      </c>
      <c r="Q14" s="15">
        <f t="shared" si="6"/>
        <v>0</v>
      </c>
      <c r="R14" s="15">
        <v>0</v>
      </c>
      <c r="S14" s="14">
        <v>0</v>
      </c>
      <c r="T14" s="15">
        <f t="shared" si="7"/>
        <v>0</v>
      </c>
      <c r="U14" s="15">
        <v>0</v>
      </c>
      <c r="V14" s="14">
        <v>0</v>
      </c>
      <c r="W14" s="15">
        <f t="shared" si="8"/>
        <v>0</v>
      </c>
      <c r="X14" s="15">
        <v>0</v>
      </c>
      <c r="Y14" s="14">
        <v>0</v>
      </c>
      <c r="Z14" s="22"/>
    </row>
    <row r="15" spans="1:26" ht="18" customHeight="1">
      <c r="A15" s="11"/>
      <c r="B15" s="11"/>
      <c r="C15" s="11"/>
      <c r="D15" s="12" t="s">
        <v>179</v>
      </c>
      <c r="E15" s="13">
        <f t="shared" si="0"/>
        <v>156</v>
      </c>
      <c r="F15" s="14">
        <f t="shared" si="1"/>
        <v>156</v>
      </c>
      <c r="G15" s="15">
        <f t="shared" si="2"/>
        <v>156</v>
      </c>
      <c r="H15" s="15">
        <v>156</v>
      </c>
      <c r="I15" s="14">
        <v>0</v>
      </c>
      <c r="J15" s="15">
        <f t="shared" si="3"/>
        <v>0</v>
      </c>
      <c r="K15" s="15">
        <v>0</v>
      </c>
      <c r="L15" s="14">
        <v>0</v>
      </c>
      <c r="M15" s="15">
        <f t="shared" si="4"/>
        <v>0</v>
      </c>
      <c r="N15" s="15">
        <v>0</v>
      </c>
      <c r="O15" s="14">
        <v>0</v>
      </c>
      <c r="P15" s="14">
        <f t="shared" si="5"/>
        <v>0</v>
      </c>
      <c r="Q15" s="15">
        <f t="shared" si="6"/>
        <v>0</v>
      </c>
      <c r="R15" s="15">
        <v>0</v>
      </c>
      <c r="S15" s="14">
        <v>0</v>
      </c>
      <c r="T15" s="15">
        <f t="shared" si="7"/>
        <v>0</v>
      </c>
      <c r="U15" s="15">
        <v>0</v>
      </c>
      <c r="V15" s="14">
        <v>0</v>
      </c>
      <c r="W15" s="15">
        <f t="shared" si="8"/>
        <v>0</v>
      </c>
      <c r="X15" s="15">
        <v>0</v>
      </c>
      <c r="Y15" s="14">
        <v>0</v>
      </c>
      <c r="Z15" s="22"/>
    </row>
    <row r="16" spans="1:26" ht="18" customHeight="1">
      <c r="A16" s="11" t="s">
        <v>180</v>
      </c>
      <c r="B16" s="11" t="s">
        <v>181</v>
      </c>
      <c r="C16" s="11" t="s">
        <v>61</v>
      </c>
      <c r="D16" s="12" t="s">
        <v>182</v>
      </c>
      <c r="E16" s="13">
        <f t="shared" si="0"/>
        <v>156</v>
      </c>
      <c r="F16" s="14">
        <f t="shared" si="1"/>
        <v>156</v>
      </c>
      <c r="G16" s="15">
        <f t="shared" si="2"/>
        <v>156</v>
      </c>
      <c r="H16" s="15">
        <v>156</v>
      </c>
      <c r="I16" s="14">
        <v>0</v>
      </c>
      <c r="J16" s="15">
        <f t="shared" si="3"/>
        <v>0</v>
      </c>
      <c r="K16" s="15">
        <v>0</v>
      </c>
      <c r="L16" s="14">
        <v>0</v>
      </c>
      <c r="M16" s="15">
        <f t="shared" si="4"/>
        <v>0</v>
      </c>
      <c r="N16" s="15">
        <v>0</v>
      </c>
      <c r="O16" s="14">
        <v>0</v>
      </c>
      <c r="P16" s="14">
        <f t="shared" si="5"/>
        <v>0</v>
      </c>
      <c r="Q16" s="15">
        <f t="shared" si="6"/>
        <v>0</v>
      </c>
      <c r="R16" s="15">
        <v>0</v>
      </c>
      <c r="S16" s="14">
        <v>0</v>
      </c>
      <c r="T16" s="15">
        <f t="shared" si="7"/>
        <v>0</v>
      </c>
      <c r="U16" s="15">
        <v>0</v>
      </c>
      <c r="V16" s="14">
        <v>0</v>
      </c>
      <c r="W16" s="15">
        <f t="shared" si="8"/>
        <v>0</v>
      </c>
      <c r="X16" s="15">
        <v>0</v>
      </c>
      <c r="Y16" s="14">
        <v>0</v>
      </c>
      <c r="Z16" s="22"/>
    </row>
    <row r="17" spans="1:26" ht="18" customHeight="1">
      <c r="A17" s="11"/>
      <c r="B17" s="11"/>
      <c r="C17" s="11"/>
      <c r="D17" s="12" t="s">
        <v>183</v>
      </c>
      <c r="E17" s="13">
        <f t="shared" si="0"/>
        <v>288</v>
      </c>
      <c r="F17" s="14">
        <f t="shared" si="1"/>
        <v>288</v>
      </c>
      <c r="G17" s="15">
        <f t="shared" si="2"/>
        <v>288</v>
      </c>
      <c r="H17" s="15">
        <v>0</v>
      </c>
      <c r="I17" s="14">
        <v>288</v>
      </c>
      <c r="J17" s="15">
        <f t="shared" si="3"/>
        <v>0</v>
      </c>
      <c r="K17" s="15">
        <v>0</v>
      </c>
      <c r="L17" s="14">
        <v>0</v>
      </c>
      <c r="M17" s="15">
        <f t="shared" si="4"/>
        <v>0</v>
      </c>
      <c r="N17" s="15">
        <v>0</v>
      </c>
      <c r="O17" s="14">
        <v>0</v>
      </c>
      <c r="P17" s="14">
        <f t="shared" si="5"/>
        <v>0</v>
      </c>
      <c r="Q17" s="15">
        <f t="shared" si="6"/>
        <v>0</v>
      </c>
      <c r="R17" s="15">
        <v>0</v>
      </c>
      <c r="S17" s="14">
        <v>0</v>
      </c>
      <c r="T17" s="15">
        <f t="shared" si="7"/>
        <v>0</v>
      </c>
      <c r="U17" s="15">
        <v>0</v>
      </c>
      <c r="V17" s="14">
        <v>0</v>
      </c>
      <c r="W17" s="15">
        <f t="shared" si="8"/>
        <v>0</v>
      </c>
      <c r="X17" s="15">
        <v>0</v>
      </c>
      <c r="Y17" s="14">
        <v>0</v>
      </c>
      <c r="Z17" s="22"/>
    </row>
    <row r="18" spans="1:26" ht="18" customHeight="1">
      <c r="A18" s="11" t="s">
        <v>184</v>
      </c>
      <c r="B18" s="11" t="s">
        <v>185</v>
      </c>
      <c r="C18" s="11" t="s">
        <v>61</v>
      </c>
      <c r="D18" s="12" t="s">
        <v>186</v>
      </c>
      <c r="E18" s="13">
        <f t="shared" si="0"/>
        <v>288</v>
      </c>
      <c r="F18" s="14">
        <f t="shared" si="1"/>
        <v>288</v>
      </c>
      <c r="G18" s="15">
        <f t="shared" si="2"/>
        <v>288</v>
      </c>
      <c r="H18" s="15">
        <v>0</v>
      </c>
      <c r="I18" s="14">
        <v>288</v>
      </c>
      <c r="J18" s="15">
        <f t="shared" si="3"/>
        <v>0</v>
      </c>
      <c r="K18" s="15">
        <v>0</v>
      </c>
      <c r="L18" s="14">
        <v>0</v>
      </c>
      <c r="M18" s="15">
        <f t="shared" si="4"/>
        <v>0</v>
      </c>
      <c r="N18" s="15">
        <v>0</v>
      </c>
      <c r="O18" s="14">
        <v>0</v>
      </c>
      <c r="P18" s="14">
        <f t="shared" si="5"/>
        <v>0</v>
      </c>
      <c r="Q18" s="15">
        <f t="shared" si="6"/>
        <v>0</v>
      </c>
      <c r="R18" s="15">
        <v>0</v>
      </c>
      <c r="S18" s="14">
        <v>0</v>
      </c>
      <c r="T18" s="15">
        <f t="shared" si="7"/>
        <v>0</v>
      </c>
      <c r="U18" s="15">
        <v>0</v>
      </c>
      <c r="V18" s="14">
        <v>0</v>
      </c>
      <c r="W18" s="15">
        <f t="shared" si="8"/>
        <v>0</v>
      </c>
      <c r="X18" s="15">
        <v>0</v>
      </c>
      <c r="Y18" s="14">
        <v>0</v>
      </c>
    </row>
  </sheetData>
  <mergeCells count="15">
    <mergeCell ref="M5:O5"/>
    <mergeCell ref="Q5:S5"/>
    <mergeCell ref="T5:V5"/>
    <mergeCell ref="W5:Y5"/>
    <mergeCell ref="P5:P6"/>
    <mergeCell ref="P4:Y4"/>
    <mergeCell ref="A5:B5"/>
    <mergeCell ref="G5:I5"/>
    <mergeCell ref="C5:C6"/>
    <mergeCell ref="D5:D6"/>
    <mergeCell ref="E4:E6"/>
    <mergeCell ref="F5:F6"/>
    <mergeCell ref="A4:D4"/>
    <mergeCell ref="F4:O4"/>
    <mergeCell ref="J5:L5"/>
  </mergeCells>
  <phoneticPr fontId="0" type="noConversion"/>
  <printOptions horizontalCentered="1"/>
  <pageMargins left="0.59" right="0.59" top="0.79" bottom="0.79" header="0.51" footer="0.51"/>
  <pageSetup paperSize="9" scale="58" fitToHeight="100" orientation="landscape" horizontalDpi="1200" verticalDpi="120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65536"/>
    </sheetView>
  </sheetViews>
  <sheetFormatPr defaultRowHeight="11.25"/>
  <cols>
    <col min="1" max="8" width="18.1640625" customWidth="1"/>
  </cols>
  <sheetData>
    <row r="1" spans="1:8">
      <c r="A1" s="105" t="s">
        <v>197</v>
      </c>
      <c r="B1" s="106"/>
      <c r="C1" s="106"/>
      <c r="D1" s="106"/>
      <c r="E1" s="106"/>
      <c r="F1" s="106"/>
      <c r="G1" s="106"/>
      <c r="H1" s="107"/>
    </row>
    <row r="2" spans="1:8" ht="22.5">
      <c r="A2" s="171" t="s">
        <v>198</v>
      </c>
      <c r="B2" s="171"/>
      <c r="C2" s="171"/>
      <c r="D2" s="171"/>
      <c r="E2" s="171"/>
      <c r="F2" s="171"/>
      <c r="G2" s="171"/>
      <c r="H2" s="171"/>
    </row>
    <row r="3" spans="1:8" ht="12">
      <c r="A3" s="108"/>
      <c r="B3" s="108"/>
      <c r="C3" s="108"/>
      <c r="D3" s="108"/>
      <c r="E3" s="108"/>
      <c r="F3" s="109"/>
      <c r="G3" s="109"/>
      <c r="H3" s="110" t="s">
        <v>191</v>
      </c>
    </row>
    <row r="4" spans="1:8">
      <c r="A4" s="111" t="s">
        <v>36</v>
      </c>
      <c r="B4" s="111"/>
      <c r="C4" s="111"/>
      <c r="D4" s="112"/>
      <c r="E4" s="113"/>
      <c r="F4" s="172" t="s">
        <v>199</v>
      </c>
      <c r="G4" s="173"/>
      <c r="H4" s="174"/>
    </row>
    <row r="5" spans="1:8">
      <c r="A5" s="114" t="s">
        <v>40</v>
      </c>
      <c r="B5" s="115"/>
      <c r="C5" s="116"/>
      <c r="D5" s="175" t="s">
        <v>41</v>
      </c>
      <c r="E5" s="177" t="s">
        <v>91</v>
      </c>
      <c r="F5" s="177" t="s">
        <v>43</v>
      </c>
      <c r="G5" s="177" t="s">
        <v>75</v>
      </c>
      <c r="H5" s="179" t="s">
        <v>93</v>
      </c>
    </row>
    <row r="6" spans="1:8">
      <c r="A6" s="117" t="s">
        <v>50</v>
      </c>
      <c r="B6" s="118" t="s">
        <v>51</v>
      </c>
      <c r="C6" s="119" t="s">
        <v>52</v>
      </c>
      <c r="D6" s="176"/>
      <c r="E6" s="178"/>
      <c r="F6" s="178"/>
      <c r="G6" s="178"/>
      <c r="H6" s="180"/>
    </row>
    <row r="7" spans="1:8">
      <c r="A7" s="120"/>
      <c r="B7" s="120"/>
      <c r="C7" s="120"/>
      <c r="D7" s="120"/>
      <c r="E7" s="120" t="s">
        <v>43</v>
      </c>
      <c r="F7" s="121"/>
      <c r="G7" s="122"/>
      <c r="H7" s="12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65536"/>
    </sheetView>
  </sheetViews>
  <sheetFormatPr defaultRowHeight="11.25"/>
  <cols>
    <col min="1" max="8" width="18.83203125" customWidth="1"/>
  </cols>
  <sheetData>
    <row r="1" spans="1:8" ht="12">
      <c r="A1" s="123" t="s">
        <v>193</v>
      </c>
      <c r="B1" s="123"/>
      <c r="C1" s="123"/>
      <c r="D1" s="123"/>
      <c r="E1" s="53"/>
      <c r="F1" s="123"/>
      <c r="G1" s="123"/>
      <c r="H1" s="21"/>
    </row>
    <row r="2" spans="1:8" ht="22.5">
      <c r="A2" s="171" t="s">
        <v>194</v>
      </c>
      <c r="B2" s="171"/>
      <c r="C2" s="171"/>
      <c r="D2" s="171"/>
      <c r="E2" s="171"/>
      <c r="F2" s="171"/>
      <c r="G2" s="171"/>
      <c r="H2" s="171"/>
    </row>
    <row r="3" spans="1:8" ht="12">
      <c r="A3" s="109" t="s">
        <v>190</v>
      </c>
      <c r="B3" s="124"/>
      <c r="C3" s="124"/>
      <c r="D3" s="124"/>
      <c r="E3" s="124"/>
      <c r="F3" s="124"/>
      <c r="G3" s="124"/>
      <c r="H3" s="110" t="s">
        <v>191</v>
      </c>
    </row>
    <row r="4" spans="1:8">
      <c r="A4" s="177" t="s">
        <v>159</v>
      </c>
      <c r="B4" s="177" t="s">
        <v>160</v>
      </c>
      <c r="C4" s="172" t="s">
        <v>195</v>
      </c>
      <c r="D4" s="173"/>
      <c r="E4" s="173"/>
      <c r="F4" s="173"/>
      <c r="G4" s="173"/>
      <c r="H4" s="174"/>
    </row>
    <row r="5" spans="1:8">
      <c r="A5" s="181"/>
      <c r="B5" s="181"/>
      <c r="C5" s="182" t="s">
        <v>43</v>
      </c>
      <c r="D5" s="177" t="s">
        <v>120</v>
      </c>
      <c r="E5" s="125" t="s">
        <v>163</v>
      </c>
      <c r="F5" s="126"/>
      <c r="G5" s="126"/>
      <c r="H5" s="175" t="s">
        <v>125</v>
      </c>
    </row>
    <row r="6" spans="1:8">
      <c r="A6" s="178"/>
      <c r="B6" s="178"/>
      <c r="C6" s="183"/>
      <c r="D6" s="178"/>
      <c r="E6" s="127" t="s">
        <v>53</v>
      </c>
      <c r="F6" s="128" t="s">
        <v>164</v>
      </c>
      <c r="G6" s="129" t="s">
        <v>196</v>
      </c>
      <c r="H6" s="176"/>
    </row>
    <row r="7" spans="1:8">
      <c r="A7" s="120"/>
      <c r="B7" s="130"/>
      <c r="C7" s="122"/>
      <c r="D7" s="131"/>
      <c r="E7" s="131"/>
      <c r="F7" s="131"/>
      <c r="G7" s="121"/>
      <c r="H7" s="132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sqref="A1:H65536"/>
    </sheetView>
  </sheetViews>
  <sheetFormatPr defaultRowHeight="11.25"/>
  <cols>
    <col min="1" max="8" width="17" customWidth="1"/>
  </cols>
  <sheetData>
    <row r="1" spans="1:8">
      <c r="A1" s="105" t="s">
        <v>188</v>
      </c>
      <c r="B1" s="106"/>
      <c r="C1" s="106"/>
      <c r="D1" s="106"/>
      <c r="E1" s="106"/>
      <c r="F1" s="106"/>
      <c r="G1" s="106"/>
      <c r="H1" s="107"/>
    </row>
    <row r="2" spans="1:8" ht="22.5">
      <c r="A2" s="171" t="s">
        <v>189</v>
      </c>
      <c r="B2" s="171"/>
      <c r="C2" s="171"/>
      <c r="D2" s="171"/>
      <c r="E2" s="171"/>
      <c r="F2" s="171"/>
      <c r="G2" s="171"/>
      <c r="H2" s="171"/>
    </row>
    <row r="3" spans="1:8" ht="12">
      <c r="A3" s="108" t="s">
        <v>190</v>
      </c>
      <c r="B3" s="108"/>
      <c r="C3" s="108"/>
      <c r="D3" s="108"/>
      <c r="E3" s="108"/>
      <c r="F3" s="109"/>
      <c r="G3" s="109"/>
      <c r="H3" s="110" t="s">
        <v>191</v>
      </c>
    </row>
    <row r="4" spans="1:8">
      <c r="A4" s="111" t="s">
        <v>36</v>
      </c>
      <c r="B4" s="111"/>
      <c r="C4" s="111"/>
      <c r="D4" s="112"/>
      <c r="E4" s="113"/>
      <c r="F4" s="172" t="s">
        <v>192</v>
      </c>
      <c r="G4" s="173"/>
      <c r="H4" s="174"/>
    </row>
    <row r="5" spans="1:8">
      <c r="A5" s="114" t="s">
        <v>40</v>
      </c>
      <c r="B5" s="115"/>
      <c r="C5" s="116"/>
      <c r="D5" s="175" t="s">
        <v>41</v>
      </c>
      <c r="E5" s="177" t="s">
        <v>91</v>
      </c>
      <c r="F5" s="177" t="s">
        <v>43</v>
      </c>
      <c r="G5" s="177" t="s">
        <v>75</v>
      </c>
      <c r="H5" s="179" t="s">
        <v>93</v>
      </c>
    </row>
    <row r="6" spans="1:8">
      <c r="A6" s="117" t="s">
        <v>50</v>
      </c>
      <c r="B6" s="118" t="s">
        <v>51</v>
      </c>
      <c r="C6" s="119" t="s">
        <v>52</v>
      </c>
      <c r="D6" s="176"/>
      <c r="E6" s="178"/>
      <c r="F6" s="178"/>
      <c r="G6" s="178"/>
      <c r="H6" s="180"/>
    </row>
    <row r="7" spans="1:8">
      <c r="A7" s="120"/>
      <c r="B7" s="120"/>
      <c r="C7" s="120"/>
      <c r="D7" s="120"/>
      <c r="E7" s="120"/>
      <c r="F7" s="121"/>
      <c r="G7" s="122"/>
      <c r="H7" s="121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mycomputer</cp:lastModifiedBy>
  <cp:lastPrinted>2017-12-29T01:49:09Z</cp:lastPrinted>
  <dcterms:created xsi:type="dcterms:W3CDTF">2017-12-24T02:06:24Z</dcterms:created>
  <dcterms:modified xsi:type="dcterms:W3CDTF">2018-01-29T03:11:17Z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