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5955" windowHeight="2955" tabRatio="782" activeTab="11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</sheets>
  <definedNames>
    <definedName name="_xlnm.Print_Area" localSheetId="0">'1'!$A$1:$H$18</definedName>
    <definedName name="_xlnm.Print_Area" localSheetId="9">'10'!$A$1:$H$15</definedName>
    <definedName name="_xlnm.Print_Area" localSheetId="10">'11'!$A$1:$Y$73</definedName>
    <definedName name="_xlnm.Print_Area" localSheetId="1">'2'!$A$1:$P$53</definedName>
    <definedName name="_xlnm.Print_Area" localSheetId="3">'4'!$A$1:$H$16</definedName>
    <definedName name="_xlnm.Print_Area" localSheetId="4">'5'!$A$1:$K$52</definedName>
    <definedName name="_xlnm.Print_Area" localSheetId="5">'6'!$A$1:$Q$45</definedName>
    <definedName name="_xlnm.Print_Area" localSheetId="6">'7'!$A$1:$AF$29</definedName>
    <definedName name="_xlnm.Print_Area" localSheetId="7">'8'!$A$1:$Q$10</definedName>
    <definedName name="_xlnm.Print_Area" localSheetId="8">'9'!$A$1:$J$39</definedName>
    <definedName name="_xlnm.Print_Area">#N/A</definedName>
    <definedName name="_xlnm.Print_Titles" localSheetId="9">'10'!$1:$6</definedName>
    <definedName name="_xlnm.Print_Titles" localSheetId="10">'11'!$1:$7</definedName>
    <definedName name="_xlnm.Print_Titles" localSheetId="1">'2'!$1:$7</definedName>
    <definedName name="_xlnm.Print_Titles" localSheetId="2">'3'!$1:$7</definedName>
    <definedName name="_xlnm.Print_Titles" localSheetId="3">'4'!$1:$7</definedName>
    <definedName name="_xlnm.Print_Titles" localSheetId="4">'5'!$1:$6</definedName>
    <definedName name="_xlnm.Print_Titles" localSheetId="5">'6'!$1:$6</definedName>
    <definedName name="_xlnm.Print_Titles" localSheetId="6">'7'!$1:$6</definedName>
    <definedName name="_xlnm.Print_Titles" localSheetId="7">'8'!$1:$6</definedName>
    <definedName name="_xlnm.Print_Titles" localSheetId="8">'9'!$1:$6</definedName>
    <definedName name="_xlnm.Print_Titles">#N/A</definedName>
  </definedNames>
  <calcPr calcId="144525"/>
</workbook>
</file>

<file path=xl/calcChain.xml><?xml version="1.0" encoding="utf-8"?>
<calcChain xmlns="http://schemas.openxmlformats.org/spreadsheetml/2006/main">
  <c r="D6" i="1" l="1"/>
  <c r="H6" i="1"/>
  <c r="D7" i="1"/>
  <c r="H7" i="1"/>
  <c r="D8" i="1"/>
  <c r="H8" i="1"/>
  <c r="D9" i="1"/>
  <c r="H9" i="1"/>
  <c r="D10" i="1"/>
  <c r="H10" i="1"/>
  <c r="D11" i="1"/>
  <c r="H11" i="1"/>
  <c r="H12" i="1"/>
  <c r="B13" i="1"/>
  <c r="B18" i="1" s="1"/>
  <c r="C13" i="1"/>
  <c r="F13" i="1"/>
  <c r="F18" i="1"/>
  <c r="G13" i="1"/>
  <c r="G18" i="1" s="1"/>
  <c r="H18" i="1" s="1"/>
  <c r="D14" i="1"/>
  <c r="H14" i="1"/>
  <c r="D15" i="1"/>
  <c r="H15" i="1"/>
  <c r="H16" i="1"/>
  <c r="H17" i="1"/>
  <c r="G8" i="11"/>
  <c r="J8" i="11"/>
  <c r="M8" i="11"/>
  <c r="F8" i="11"/>
  <c r="E8" i="11" s="1"/>
  <c r="Q8" i="11"/>
  <c r="P8" i="11" s="1"/>
  <c r="T8" i="11"/>
  <c r="W8" i="11"/>
  <c r="G9" i="11"/>
  <c r="J9" i="11"/>
  <c r="F9" i="11"/>
  <c r="M9" i="11"/>
  <c r="Q9" i="11"/>
  <c r="P9" i="11" s="1"/>
  <c r="E9" i="11" s="1"/>
  <c r="T9" i="11"/>
  <c r="W9" i="11"/>
  <c r="G10" i="11"/>
  <c r="F10" i="11" s="1"/>
  <c r="E10" i="11" s="1"/>
  <c r="J10" i="11"/>
  <c r="M10" i="11"/>
  <c r="Q10" i="11"/>
  <c r="P10" i="11"/>
  <c r="T10" i="11"/>
  <c r="W10" i="11"/>
  <c r="G11" i="11"/>
  <c r="F11" i="11"/>
  <c r="J11" i="11"/>
  <c r="M11" i="11"/>
  <c r="Q11" i="11"/>
  <c r="P11" i="11" s="1"/>
  <c r="T11" i="11"/>
  <c r="W11" i="11"/>
  <c r="G12" i="11"/>
  <c r="F12" i="11" s="1"/>
  <c r="E12" i="11" s="1"/>
  <c r="J12" i="11"/>
  <c r="M12" i="11"/>
  <c r="Q12" i="11"/>
  <c r="T12" i="11"/>
  <c r="W12" i="11"/>
  <c r="P12" i="11"/>
  <c r="G13" i="11"/>
  <c r="J13" i="11"/>
  <c r="M13" i="11"/>
  <c r="F13" i="11" s="1"/>
  <c r="E13" i="11" s="1"/>
  <c r="Q13" i="11"/>
  <c r="P13" i="11" s="1"/>
  <c r="T13" i="11"/>
  <c r="W13" i="11"/>
  <c r="G14" i="11"/>
  <c r="J14" i="11"/>
  <c r="M14" i="11"/>
  <c r="F14" i="11" s="1"/>
  <c r="E14" i="11" s="1"/>
  <c r="Q14" i="11"/>
  <c r="T14" i="11"/>
  <c r="W14" i="11"/>
  <c r="P14" i="11" s="1"/>
  <c r="G15" i="11"/>
  <c r="J15" i="11"/>
  <c r="M15" i="11"/>
  <c r="F15" i="11"/>
  <c r="Q15" i="11"/>
  <c r="P15" i="11" s="1"/>
  <c r="T15" i="11"/>
  <c r="W15" i="11"/>
  <c r="G16" i="11"/>
  <c r="F16" i="11" s="1"/>
  <c r="E16" i="11" s="1"/>
  <c r="J16" i="11"/>
  <c r="M16" i="11"/>
  <c r="Q16" i="11"/>
  <c r="P16" i="11"/>
  <c r="T16" i="11"/>
  <c r="W16" i="11"/>
  <c r="G17" i="11"/>
  <c r="J17" i="11"/>
  <c r="F17" i="11" s="1"/>
  <c r="E17" i="11" s="1"/>
  <c r="M17" i="11"/>
  <c r="Q17" i="11"/>
  <c r="P17" i="11" s="1"/>
  <c r="T17" i="11"/>
  <c r="W17" i="11"/>
  <c r="G18" i="11"/>
  <c r="F18" i="11" s="1"/>
  <c r="E18" i="11" s="1"/>
  <c r="J18" i="11"/>
  <c r="M18" i="11"/>
  <c r="Q18" i="11"/>
  <c r="P18" i="11" s="1"/>
  <c r="T18" i="11"/>
  <c r="W18" i="11"/>
  <c r="G19" i="11"/>
  <c r="F19" i="11" s="1"/>
  <c r="E19" i="11" s="1"/>
  <c r="J19" i="11"/>
  <c r="M19" i="11"/>
  <c r="Q19" i="11"/>
  <c r="T19" i="11"/>
  <c r="W19" i="11"/>
  <c r="P19" i="11"/>
  <c r="G20" i="11"/>
  <c r="J20" i="11"/>
  <c r="M20" i="11"/>
  <c r="F20" i="11" s="1"/>
  <c r="E20" i="11" s="1"/>
  <c r="Q20" i="11"/>
  <c r="T20" i="11"/>
  <c r="W20" i="11"/>
  <c r="P20" i="11"/>
  <c r="G21" i="11"/>
  <c r="J21" i="11"/>
  <c r="F21" i="11" s="1"/>
  <c r="E21" i="11" s="1"/>
  <c r="M21" i="11"/>
  <c r="Q21" i="11"/>
  <c r="T21" i="11"/>
  <c r="P21" i="11"/>
  <c r="W21" i="11"/>
  <c r="G22" i="11"/>
  <c r="F22" i="11" s="1"/>
  <c r="J22" i="11"/>
  <c r="M22" i="11"/>
  <c r="Q22" i="11"/>
  <c r="P22" i="11" s="1"/>
  <c r="T22" i="11"/>
  <c r="W22" i="11"/>
  <c r="G23" i="11"/>
  <c r="F23" i="11" s="1"/>
  <c r="E23" i="11" s="1"/>
  <c r="J23" i="11"/>
  <c r="M23" i="11"/>
  <c r="Q23" i="11"/>
  <c r="P23" i="11"/>
  <c r="T23" i="11"/>
  <c r="W23" i="11"/>
  <c r="G24" i="11"/>
  <c r="J24" i="11"/>
  <c r="F24" i="11" s="1"/>
  <c r="M24" i="11"/>
  <c r="Q24" i="11"/>
  <c r="P24" i="11" s="1"/>
  <c r="T24" i="11"/>
  <c r="W24" i="11"/>
  <c r="G25" i="11"/>
  <c r="F25" i="11" s="1"/>
  <c r="E25" i="11" s="1"/>
  <c r="J25" i="11"/>
  <c r="M25" i="11"/>
  <c r="Q25" i="11"/>
  <c r="T25" i="11"/>
  <c r="W25" i="11"/>
  <c r="P25" i="11" s="1"/>
  <c r="G26" i="11"/>
  <c r="J26" i="11"/>
  <c r="F26" i="11" s="1"/>
  <c r="M26" i="11"/>
  <c r="Q26" i="11"/>
  <c r="P26" i="11" s="1"/>
  <c r="T26" i="11"/>
  <c r="W26" i="11"/>
  <c r="G27" i="11"/>
  <c r="F27" i="11" s="1"/>
  <c r="J27" i="11"/>
  <c r="M27" i="11"/>
  <c r="Q27" i="11"/>
  <c r="T27" i="11"/>
  <c r="P27" i="11" s="1"/>
  <c r="W27" i="11"/>
  <c r="G28" i="11"/>
  <c r="F28" i="11"/>
  <c r="J28" i="11"/>
  <c r="M28" i="11"/>
  <c r="Q28" i="11"/>
  <c r="T28" i="11"/>
  <c r="P28" i="11" s="1"/>
  <c r="E28" i="11" s="1"/>
  <c r="W28" i="11"/>
  <c r="G29" i="11"/>
  <c r="F29" i="11"/>
  <c r="E29" i="11" s="1"/>
  <c r="J29" i="11"/>
  <c r="M29" i="11"/>
  <c r="Q29" i="11"/>
  <c r="P29" i="11" s="1"/>
  <c r="T29" i="11"/>
  <c r="W29" i="11"/>
  <c r="G30" i="11"/>
  <c r="F30" i="11" s="1"/>
  <c r="E30" i="11" s="1"/>
  <c r="J30" i="11"/>
  <c r="M30" i="11"/>
  <c r="Q30" i="11"/>
  <c r="P30" i="11" s="1"/>
  <c r="T30" i="11"/>
  <c r="W30" i="11"/>
  <c r="G31" i="11"/>
  <c r="J31" i="11"/>
  <c r="M31" i="11"/>
  <c r="F31" i="11"/>
  <c r="Q31" i="11"/>
  <c r="P31" i="11" s="1"/>
  <c r="E31" i="11" s="1"/>
  <c r="T31" i="11"/>
  <c r="W31" i="11"/>
  <c r="G32" i="11"/>
  <c r="J32" i="11"/>
  <c r="M32" i="11"/>
  <c r="F32" i="11"/>
  <c r="Q32" i="11"/>
  <c r="T32" i="11"/>
  <c r="P32" i="11" s="1"/>
  <c r="W32" i="11"/>
  <c r="G33" i="11"/>
  <c r="J33" i="11"/>
  <c r="F33" i="11"/>
  <c r="E33" i="11" s="1"/>
  <c r="M33" i="11"/>
  <c r="Q33" i="11"/>
  <c r="P33" i="11"/>
  <c r="T33" i="11"/>
  <c r="W33" i="11"/>
  <c r="G34" i="11"/>
  <c r="F34" i="11"/>
  <c r="J34" i="11"/>
  <c r="M34" i="11"/>
  <c r="Q34" i="11"/>
  <c r="P34" i="11" s="1"/>
  <c r="T34" i="11"/>
  <c r="W34" i="11"/>
  <c r="G35" i="11"/>
  <c r="F35" i="11" s="1"/>
  <c r="E35" i="11" s="1"/>
  <c r="J35" i="11"/>
  <c r="M35" i="11"/>
  <c r="Q35" i="11"/>
  <c r="T35" i="11"/>
  <c r="W35" i="11"/>
  <c r="P35" i="11"/>
  <c r="G36" i="11"/>
  <c r="F36" i="11" s="1"/>
  <c r="E36" i="11" s="1"/>
  <c r="J36" i="11"/>
  <c r="M36" i="11"/>
  <c r="Q36" i="11"/>
  <c r="T36" i="11"/>
  <c r="W36" i="11"/>
  <c r="P36" i="11"/>
  <c r="G37" i="11"/>
  <c r="F37" i="11" s="1"/>
  <c r="J37" i="11"/>
  <c r="M37" i="11"/>
  <c r="Q37" i="11"/>
  <c r="T37" i="11"/>
  <c r="W37" i="11"/>
  <c r="P37" i="11" s="1"/>
  <c r="G38" i="11"/>
  <c r="F38" i="11" s="1"/>
  <c r="J38" i="11"/>
  <c r="M38" i="11"/>
  <c r="Q38" i="11"/>
  <c r="T38" i="11"/>
  <c r="P38" i="11" s="1"/>
  <c r="W38" i="11"/>
  <c r="G39" i="11"/>
  <c r="J39" i="11"/>
  <c r="M39" i="11"/>
  <c r="F39" i="11" s="1"/>
  <c r="E39" i="11" s="1"/>
  <c r="Q39" i="11"/>
  <c r="P39" i="11"/>
  <c r="T39" i="11"/>
  <c r="W39" i="11"/>
  <c r="G40" i="11"/>
  <c r="F40" i="11" s="1"/>
  <c r="E40" i="11" s="1"/>
  <c r="J40" i="11"/>
  <c r="M40" i="11"/>
  <c r="Q40" i="11"/>
  <c r="P40" i="11"/>
  <c r="T40" i="11"/>
  <c r="W40" i="11"/>
  <c r="G41" i="11"/>
  <c r="J41" i="11"/>
  <c r="F41" i="11" s="1"/>
  <c r="E41" i="11" s="1"/>
  <c r="M41" i="11"/>
  <c r="Q41" i="11"/>
  <c r="P41" i="11"/>
  <c r="T41" i="11"/>
  <c r="W41" i="11"/>
  <c r="G42" i="11"/>
  <c r="F42" i="11"/>
  <c r="J42" i="11"/>
  <c r="M42" i="11"/>
  <c r="Q42" i="11"/>
  <c r="P42" i="11" s="1"/>
  <c r="T42" i="11"/>
  <c r="W42" i="11"/>
  <c r="G43" i="11"/>
  <c r="F43" i="11" s="1"/>
  <c r="E43" i="11" s="1"/>
  <c r="J43" i="11"/>
  <c r="M43" i="11"/>
  <c r="Q43" i="11"/>
  <c r="T43" i="11"/>
  <c r="W43" i="11"/>
  <c r="P43" i="11"/>
  <c r="G44" i="11"/>
  <c r="F44" i="11" s="1"/>
  <c r="E44" i="11" s="1"/>
  <c r="J44" i="11"/>
  <c r="M44" i="11"/>
  <c r="Q44" i="11"/>
  <c r="T44" i="11"/>
  <c r="W44" i="11"/>
  <c r="P44" i="11" s="1"/>
  <c r="G45" i="11"/>
  <c r="J45" i="11"/>
  <c r="F45" i="11" s="1"/>
  <c r="E45" i="11" s="1"/>
  <c r="M45" i="11"/>
  <c r="Q45" i="11"/>
  <c r="T45" i="11"/>
  <c r="P45" i="11"/>
  <c r="W45" i="11"/>
  <c r="G46" i="11"/>
  <c r="J46" i="11"/>
  <c r="F46" i="11" s="1"/>
  <c r="E46" i="11" s="1"/>
  <c r="M46" i="11"/>
  <c r="Q46" i="11"/>
  <c r="T46" i="11"/>
  <c r="P46" i="11" s="1"/>
  <c r="W46" i="11"/>
  <c r="G47" i="11"/>
  <c r="J47" i="11"/>
  <c r="M47" i="11"/>
  <c r="F47" i="11" s="1"/>
  <c r="E47" i="11" s="1"/>
  <c r="Q47" i="11"/>
  <c r="P47" i="11"/>
  <c r="T47" i="11"/>
  <c r="W47" i="11"/>
  <c r="G48" i="11"/>
  <c r="F48" i="11" s="1"/>
  <c r="E48" i="11" s="1"/>
  <c r="J48" i="11"/>
  <c r="M48" i="11"/>
  <c r="Q48" i="11"/>
  <c r="P48" i="11" s="1"/>
  <c r="T48" i="11"/>
  <c r="W48" i="11"/>
  <c r="G49" i="11"/>
  <c r="F49" i="11" s="1"/>
  <c r="E49" i="11" s="1"/>
  <c r="J49" i="11"/>
  <c r="M49" i="11"/>
  <c r="Q49" i="11"/>
  <c r="P49" i="11" s="1"/>
  <c r="T49" i="11"/>
  <c r="W49" i="11"/>
  <c r="G50" i="11"/>
  <c r="F50" i="11" s="1"/>
  <c r="E50" i="11" s="1"/>
  <c r="J50" i="11"/>
  <c r="M50" i="11"/>
  <c r="Q50" i="11"/>
  <c r="P50" i="11" s="1"/>
  <c r="T50" i="11"/>
  <c r="W50" i="11"/>
  <c r="G51" i="11"/>
  <c r="F51" i="11" s="1"/>
  <c r="E51" i="11" s="1"/>
  <c r="J51" i="11"/>
  <c r="M51" i="11"/>
  <c r="Q51" i="11"/>
  <c r="T51" i="11"/>
  <c r="W51" i="11"/>
  <c r="P51" i="11" s="1"/>
  <c r="G52" i="11"/>
  <c r="J52" i="11"/>
  <c r="F52" i="11" s="1"/>
  <c r="M52" i="11"/>
  <c r="Q52" i="11"/>
  <c r="T52" i="11"/>
  <c r="W52" i="11"/>
  <c r="P52" i="11" s="1"/>
  <c r="G53" i="11"/>
  <c r="J53" i="11"/>
  <c r="F53" i="11" s="1"/>
  <c r="M53" i="11"/>
  <c r="Q53" i="11"/>
  <c r="T53" i="11"/>
  <c r="P53" i="11" s="1"/>
  <c r="W53" i="11"/>
  <c r="G54" i="11"/>
  <c r="F54" i="11"/>
  <c r="J54" i="11"/>
  <c r="M54" i="11"/>
  <c r="Q54" i="11"/>
  <c r="P54" i="11"/>
  <c r="T54" i="11"/>
  <c r="W54" i="11"/>
  <c r="G55" i="11"/>
  <c r="F55" i="11" s="1"/>
  <c r="E55" i="11" s="1"/>
  <c r="J55" i="11"/>
  <c r="M55" i="11"/>
  <c r="Q55" i="11"/>
  <c r="P55" i="11" s="1"/>
  <c r="T55" i="11"/>
  <c r="W55" i="11"/>
  <c r="G56" i="11"/>
  <c r="F56" i="11" s="1"/>
  <c r="E56" i="11" s="1"/>
  <c r="J56" i="11"/>
  <c r="M56" i="11"/>
  <c r="Q56" i="11"/>
  <c r="P56" i="11" s="1"/>
  <c r="T56" i="11"/>
  <c r="W56" i="11"/>
  <c r="G57" i="11"/>
  <c r="F57" i="11" s="1"/>
  <c r="E57" i="11" s="1"/>
  <c r="J57" i="11"/>
  <c r="M57" i="11"/>
  <c r="Q57" i="11"/>
  <c r="T57" i="11"/>
  <c r="P57" i="11" s="1"/>
  <c r="W57" i="11"/>
  <c r="G58" i="11"/>
  <c r="J58" i="11"/>
  <c r="F58" i="11" s="1"/>
  <c r="E58" i="11" s="1"/>
  <c r="M58" i="11"/>
  <c r="Q58" i="11"/>
  <c r="P58" i="11"/>
  <c r="T58" i="11"/>
  <c r="W58" i="11"/>
  <c r="G59" i="11"/>
  <c r="F59" i="11"/>
  <c r="E59" i="11" s="1"/>
  <c r="J59" i="11"/>
  <c r="M59" i="11"/>
  <c r="Q59" i="11"/>
  <c r="P59" i="11" s="1"/>
  <c r="T59" i="11"/>
  <c r="W59" i="11"/>
  <c r="G60" i="11"/>
  <c r="F60" i="11" s="1"/>
  <c r="E60" i="11" s="1"/>
  <c r="J60" i="11"/>
  <c r="M60" i="11"/>
  <c r="Q60" i="11"/>
  <c r="P60" i="11" s="1"/>
  <c r="T60" i="11"/>
  <c r="W60" i="11"/>
  <c r="G61" i="11"/>
  <c r="F61" i="11" s="1"/>
  <c r="E61" i="11" s="1"/>
  <c r="J61" i="11"/>
  <c r="M61" i="11"/>
  <c r="Q61" i="11"/>
  <c r="P61" i="11" s="1"/>
  <c r="T61" i="11"/>
  <c r="W61" i="11"/>
  <c r="G62" i="11"/>
  <c r="F62" i="11" s="1"/>
  <c r="E62" i="11" s="1"/>
  <c r="J62" i="11"/>
  <c r="M62" i="11"/>
  <c r="Q62" i="11"/>
  <c r="T62" i="11"/>
  <c r="P62" i="11" s="1"/>
  <c r="W62" i="11"/>
  <c r="G63" i="11"/>
  <c r="J63" i="11"/>
  <c r="M63" i="11"/>
  <c r="F63" i="11" s="1"/>
  <c r="E63" i="11" s="1"/>
  <c r="Q63" i="11"/>
  <c r="T63" i="11"/>
  <c r="P63" i="11" s="1"/>
  <c r="W63" i="11"/>
  <c r="G64" i="11"/>
  <c r="J64" i="11"/>
  <c r="M64" i="11"/>
  <c r="F64" i="11" s="1"/>
  <c r="E64" i="11" s="1"/>
  <c r="Q64" i="11"/>
  <c r="P64" i="11"/>
  <c r="T64" i="11"/>
  <c r="W64" i="11"/>
  <c r="G65" i="11"/>
  <c r="J65" i="11"/>
  <c r="F65" i="11" s="1"/>
  <c r="E65" i="11" s="1"/>
  <c r="M65" i="11"/>
  <c r="Q65" i="11"/>
  <c r="P65" i="11" s="1"/>
  <c r="T65" i="11"/>
  <c r="W65" i="11"/>
  <c r="G66" i="11"/>
  <c r="F66" i="11" s="1"/>
  <c r="J66" i="11"/>
  <c r="M66" i="11"/>
  <c r="Q66" i="11"/>
  <c r="P66" i="11" s="1"/>
  <c r="T66" i="11"/>
  <c r="W66" i="11"/>
  <c r="G67" i="11"/>
  <c r="F67" i="11" s="1"/>
  <c r="J67" i="11"/>
  <c r="M67" i="11"/>
  <c r="Q67" i="11"/>
  <c r="T67" i="11"/>
  <c r="W67" i="11"/>
  <c r="P67" i="11" s="1"/>
  <c r="G68" i="11"/>
  <c r="J68" i="11"/>
  <c r="F68" i="11" s="1"/>
  <c r="M68" i="11"/>
  <c r="Q68" i="11"/>
  <c r="T68" i="11"/>
  <c r="W68" i="11"/>
  <c r="P68" i="11" s="1"/>
  <c r="G69" i="11"/>
  <c r="J69" i="11"/>
  <c r="F69" i="11" s="1"/>
  <c r="E69" i="11" s="1"/>
  <c r="M69" i="11"/>
  <c r="Q69" i="11"/>
  <c r="T69" i="11"/>
  <c r="P69" i="11"/>
  <c r="W69" i="11"/>
  <c r="G70" i="11"/>
  <c r="J70" i="11"/>
  <c r="F70" i="11" s="1"/>
  <c r="E70" i="11" s="1"/>
  <c r="M70" i="11"/>
  <c r="Q70" i="11"/>
  <c r="P70" i="11"/>
  <c r="T70" i="11"/>
  <c r="W70" i="11"/>
  <c r="G71" i="11"/>
  <c r="F71" i="11" s="1"/>
  <c r="J71" i="11"/>
  <c r="M71" i="11"/>
  <c r="Q71" i="11"/>
  <c r="P71" i="11" s="1"/>
  <c r="T71" i="11"/>
  <c r="W71" i="11"/>
  <c r="G72" i="11"/>
  <c r="F72" i="11" s="1"/>
  <c r="J72" i="11"/>
  <c r="M72" i="11"/>
  <c r="Q72" i="11"/>
  <c r="P72" i="11" s="1"/>
  <c r="T72" i="11"/>
  <c r="W72" i="11"/>
  <c r="G73" i="11"/>
  <c r="F73" i="11" s="1"/>
  <c r="J73" i="11"/>
  <c r="M73" i="11"/>
  <c r="Q73" i="11"/>
  <c r="P73" i="11" s="1"/>
  <c r="T73" i="11"/>
  <c r="W73" i="11"/>
  <c r="B6" i="4"/>
  <c r="C6" i="4"/>
  <c r="H6" i="4"/>
  <c r="D7" i="4"/>
  <c r="H7" i="4"/>
  <c r="D8" i="4"/>
  <c r="H8" i="4"/>
  <c r="D9" i="4"/>
  <c r="H9" i="4"/>
  <c r="B10" i="4"/>
  <c r="C10" i="4"/>
  <c r="D11" i="4"/>
  <c r="D12" i="4"/>
  <c r="D13" i="4"/>
  <c r="F14" i="4"/>
  <c r="F16" i="4"/>
  <c r="G14" i="4"/>
  <c r="G16" i="4" s="1"/>
  <c r="H16" i="4" s="1"/>
  <c r="H15" i="4"/>
  <c r="D13" i="1"/>
  <c r="C18" i="1"/>
  <c r="D18" i="1" s="1"/>
  <c r="C16" i="4"/>
  <c r="D16" i="4" s="1"/>
  <c r="H14" i="4"/>
  <c r="B16" i="4"/>
  <c r="D10" i="4"/>
  <c r="E54" i="11"/>
  <c r="H13" i="1"/>
  <c r="D6" i="4"/>
  <c r="E72" i="11" l="1"/>
  <c r="E67" i="11"/>
  <c r="E53" i="11"/>
  <c r="E37" i="11"/>
  <c r="E34" i="11"/>
  <c r="E22" i="11"/>
  <c r="E15" i="11"/>
  <c r="E11" i="11"/>
  <c r="E68" i="11"/>
  <c r="E32" i="11"/>
  <c r="E27" i="11"/>
  <c r="E73" i="11"/>
  <c r="E71" i="11"/>
  <c r="E66" i="11"/>
  <c r="E52" i="11"/>
  <c r="E42" i="11"/>
  <c r="E38" i="11"/>
  <c r="E26" i="11"/>
  <c r="E24" i="11"/>
</calcChain>
</file>

<file path=xl/sharedStrings.xml><?xml version="1.0" encoding="utf-8"?>
<sst xmlns="http://schemas.openxmlformats.org/spreadsheetml/2006/main" count="1473" uniqueCount="272">
  <si>
    <t xml:space="preserve">    其他国土资源事务支出</t>
  </si>
  <si>
    <t>二、日常公用支出</t>
  </si>
  <si>
    <t>生活补助</t>
  </si>
  <si>
    <t>机关事业单位基本养老保险缴费</t>
  </si>
  <si>
    <t xml:space="preserve">    工资奖金津补贴</t>
  </si>
  <si>
    <t>支             出</t>
  </si>
  <si>
    <t>支出总计</t>
  </si>
  <si>
    <t>50901</t>
  </si>
  <si>
    <t>对个人和家庭的补助</t>
  </si>
  <si>
    <t>335907</t>
  </si>
  <si>
    <t>335903</t>
  </si>
  <si>
    <t>506</t>
  </si>
  <si>
    <t>离休费</t>
  </si>
  <si>
    <t>市土地矿权储备交易中心</t>
  </si>
  <si>
    <t>502</t>
  </si>
  <si>
    <t xml:space="preserve">  市地籍地政事务管理所</t>
  </si>
  <si>
    <t xml:space="preserve">      市地质灾害隐患点管理</t>
  </si>
  <si>
    <t>助学金</t>
  </si>
  <si>
    <t>二、行政事业单位教育收费收入</t>
  </si>
  <si>
    <t>99</t>
  </si>
  <si>
    <t>50</t>
  </si>
  <si>
    <t>335301</t>
  </si>
  <si>
    <t>住房公积金</t>
  </si>
  <si>
    <t>其中：经费拨款</t>
  </si>
  <si>
    <t xml:space="preserve">  市国土资源局经济开发区分局</t>
  </si>
  <si>
    <t>职业年金缴费</t>
  </si>
  <si>
    <t>基本支出</t>
  </si>
  <si>
    <t xml:space="preserve">  对事业单位资本性补助</t>
  </si>
  <si>
    <t>50501</t>
  </si>
  <si>
    <t>其他工资福利</t>
  </si>
  <si>
    <t>因公出国(境)费用</t>
  </si>
  <si>
    <t>单位名称（项目名称）</t>
  </si>
  <si>
    <t>收入总计</t>
  </si>
  <si>
    <t xml:space="preserve">    事业单位医疗</t>
  </si>
  <si>
    <t>其他社会保障缴费</t>
  </si>
  <si>
    <t>一般公共预算拨款</t>
  </si>
  <si>
    <t>财政拨款收支总表</t>
  </si>
  <si>
    <t>收支预算总表</t>
  </si>
  <si>
    <t>取暖费</t>
  </si>
  <si>
    <t>上年结转</t>
  </si>
  <si>
    <t>因公出国（境）费用</t>
  </si>
  <si>
    <t>三、事业收入</t>
  </si>
  <si>
    <t>50203</t>
  </si>
  <si>
    <t>单位名称  （科目）</t>
  </si>
  <si>
    <t>市不动产登记中心</t>
  </si>
  <si>
    <t xml:space="preserve">    行政单位医疗</t>
  </si>
  <si>
    <t xml:space="preserve">      信息化运行维护</t>
  </si>
  <si>
    <t>表6</t>
  </si>
  <si>
    <t>表2</t>
  </si>
  <si>
    <t xml:space="preserve">  机关工资福利支出</t>
  </si>
  <si>
    <t>救济费</t>
  </si>
  <si>
    <t>上年其他资金结转</t>
  </si>
  <si>
    <t>五、转移性支出</t>
  </si>
  <si>
    <t>表10</t>
  </si>
  <si>
    <t>本年支出合计</t>
  </si>
  <si>
    <t xml:space="preserve">    商品和服务支出</t>
  </si>
  <si>
    <t xml:space="preserve">      土地权属争议及变更调查工作</t>
  </si>
  <si>
    <t>公务用车购置费</t>
  </si>
  <si>
    <t>本年收入合计</t>
  </si>
  <si>
    <t>四、事业单位经营收入</t>
  </si>
  <si>
    <t xml:space="preserve">  其他支出</t>
  </si>
  <si>
    <t>合计</t>
  </si>
  <si>
    <t>单位:百元</t>
  </si>
  <si>
    <t>“三公”经费财政拨款预算表</t>
  </si>
  <si>
    <t xml:space="preserve">    机关事业单位基本养老保险缴费支出</t>
  </si>
  <si>
    <t>208</t>
  </si>
  <si>
    <t>项    目</t>
  </si>
  <si>
    <t>一、当年财政拨款收入</t>
  </si>
  <si>
    <t>公务用车购置及运行费</t>
  </si>
  <si>
    <t>福利费</t>
  </si>
  <si>
    <t>职业基本医疗保险缴费</t>
  </si>
  <si>
    <t xml:space="preserve">      地籍所工作经费</t>
  </si>
  <si>
    <t xml:space="preserve">  市土地矿权储备交易中心</t>
  </si>
  <si>
    <t xml:space="preserve">    对附属单位补助支出</t>
  </si>
  <si>
    <t xml:space="preserve">    维修（护）费</t>
  </si>
  <si>
    <t xml:space="preserve">      耕地年度等别年度更新评价与年度监测评价</t>
  </si>
  <si>
    <t>租赁费</t>
  </si>
  <si>
    <t>03</t>
  </si>
  <si>
    <t>咨询费</t>
  </si>
  <si>
    <t>津贴补贴</t>
  </si>
  <si>
    <t>项              目</t>
  </si>
  <si>
    <t>一般公共预算安排</t>
  </si>
  <si>
    <t xml:space="preserve">    工资福利支出</t>
  </si>
  <si>
    <t xml:space="preserve">    归口管理的行政单位离退休</t>
  </si>
  <si>
    <t>印刷费</t>
  </si>
  <si>
    <t>509</t>
  </si>
  <si>
    <t>505</t>
  </si>
  <si>
    <t>财政拨款支出预算表</t>
  </si>
  <si>
    <t>501</t>
  </si>
  <si>
    <t>单位名称    （科目）</t>
  </si>
  <si>
    <t>59999</t>
  </si>
  <si>
    <t>差旅费</t>
  </si>
  <si>
    <t>10</t>
  </si>
  <si>
    <t>50601</t>
  </si>
  <si>
    <t xml:space="preserve">    机关事业单位职业年金缴费支出</t>
  </si>
  <si>
    <t>七、用事业基金弥补收支差额</t>
  </si>
  <si>
    <t xml:space="preserve">  市地质环境监测站</t>
  </si>
  <si>
    <t>50502</t>
  </si>
  <si>
    <t xml:space="preserve">      服装购置费</t>
  </si>
  <si>
    <t>项目</t>
  </si>
  <si>
    <t xml:space="preserve">  一般公共预算拨款收入</t>
  </si>
  <si>
    <t>221</t>
  </si>
  <si>
    <t xml:space="preserve">  机关商品和服务支出</t>
  </si>
  <si>
    <t>邮电费</t>
  </si>
  <si>
    <t xml:space="preserve">    其他商品和服务支出</t>
  </si>
  <si>
    <t>单位名称（科目）</t>
  </si>
  <si>
    <t xml:space="preserve">      卫片执法及案件查处</t>
  </si>
  <si>
    <t>奖金</t>
  </si>
  <si>
    <t>七、结转下年</t>
  </si>
  <si>
    <t xml:space="preserve">    公务用车运行维护费</t>
  </si>
  <si>
    <t>类</t>
  </si>
  <si>
    <t>对个人和家庭的补助支出预算表</t>
  </si>
  <si>
    <t>50208</t>
  </si>
  <si>
    <t>六、其他收入</t>
  </si>
  <si>
    <t xml:space="preserve">  对事业单位经常性补助</t>
  </si>
  <si>
    <t>50103</t>
  </si>
  <si>
    <t>单位代码</t>
  </si>
  <si>
    <t>当年财政拨款安排</t>
  </si>
  <si>
    <t>210</t>
  </si>
  <si>
    <t xml:space="preserve">    其他支出</t>
  </si>
  <si>
    <t>表9</t>
  </si>
  <si>
    <t>表5</t>
  </si>
  <si>
    <t>表1</t>
  </si>
  <si>
    <t>二、上年结转</t>
  </si>
  <si>
    <t xml:space="preserve">      非税收入征收成本支出</t>
  </si>
  <si>
    <t xml:space="preserve">      政务信息系统整合共享</t>
  </si>
  <si>
    <t xml:space="preserve">    国土整治</t>
  </si>
  <si>
    <t xml:space="preserve">    离退休人员管理机构</t>
  </si>
  <si>
    <t>绩效工资</t>
  </si>
  <si>
    <t xml:space="preserve">  市土地开发整理中心</t>
  </si>
  <si>
    <t>50299</t>
  </si>
  <si>
    <t>单位名称(科目)</t>
  </si>
  <si>
    <t>事业收入、事业单位经营收入</t>
  </si>
  <si>
    <t>专用材料费</t>
  </si>
  <si>
    <t>支出预算表</t>
  </si>
  <si>
    <t>公务接待费</t>
  </si>
  <si>
    <t>单位编码</t>
  </si>
  <si>
    <t>上年结转安排</t>
  </si>
  <si>
    <t xml:space="preserve">    事业单位离退休</t>
  </si>
  <si>
    <t xml:space="preserve">    委托业务费</t>
  </si>
  <si>
    <t>06</t>
  </si>
  <si>
    <t>手续费</t>
  </si>
  <si>
    <t>02</t>
  </si>
  <si>
    <t xml:space="preserve">      房屋租金及物管费</t>
  </si>
  <si>
    <t xml:space="preserve">    其中：事业单位经营亏损</t>
  </si>
  <si>
    <t>伙食补助费</t>
  </si>
  <si>
    <t>人员支出预算表</t>
  </si>
  <si>
    <t>工资福利支出</t>
  </si>
  <si>
    <t>小计</t>
  </si>
  <si>
    <t xml:space="preserve">    办公经费</t>
  </si>
  <si>
    <t>其中：经费拨款结转</t>
  </si>
  <si>
    <t>335905</t>
  </si>
  <si>
    <t>培训费</t>
  </si>
  <si>
    <t>委托业务费</t>
  </si>
  <si>
    <t>11</t>
  </si>
  <si>
    <t xml:space="preserve">      无人机专用测绘仪器及软件</t>
  </si>
  <si>
    <t>项目支出</t>
  </si>
  <si>
    <t xml:space="preserve">      项目工作经费</t>
  </si>
  <si>
    <t>个人农业生产补贴</t>
  </si>
  <si>
    <t xml:space="preserve">    公务接待费</t>
  </si>
  <si>
    <t>政府性基金预算</t>
  </si>
  <si>
    <t>其他收入</t>
  </si>
  <si>
    <t>220</t>
  </si>
  <si>
    <t xml:space="preserve">      矿业权人勘察开采信息公示系统</t>
  </si>
  <si>
    <t>599</t>
  </si>
  <si>
    <t>335602</t>
  </si>
  <si>
    <t>其他对个人和家庭补助</t>
  </si>
  <si>
    <t>**</t>
  </si>
  <si>
    <t>50209</t>
  </si>
  <si>
    <t>50205</t>
  </si>
  <si>
    <t>抚恤金</t>
  </si>
  <si>
    <t xml:space="preserve">  市国土资源局</t>
  </si>
  <si>
    <t>单位：百元</t>
  </si>
  <si>
    <t>50201</t>
  </si>
  <si>
    <t xml:space="preserve">    社会保障缴费</t>
  </si>
  <si>
    <t xml:space="preserve">  对个人和家庭的补助</t>
  </si>
  <si>
    <t>财政拨款当年预算安排</t>
  </si>
  <si>
    <t>专项支出预算表</t>
  </si>
  <si>
    <t>商品和服务支出</t>
  </si>
  <si>
    <t>其他交通费用</t>
  </si>
  <si>
    <t>2017年预算数</t>
  </si>
  <si>
    <t>50102</t>
  </si>
  <si>
    <t>奖励金</t>
  </si>
  <si>
    <t>工会经费</t>
  </si>
  <si>
    <t>项</t>
  </si>
  <si>
    <t>表8</t>
  </si>
  <si>
    <t>表4</t>
  </si>
  <si>
    <t>维修(护)费</t>
  </si>
  <si>
    <t xml:space="preserve">      市级地质灾害宣传培训和应急演练</t>
  </si>
  <si>
    <t>款</t>
  </si>
  <si>
    <t>电费</t>
  </si>
  <si>
    <t>日常公用支出预算表</t>
  </si>
  <si>
    <t>市地籍地政事务管理所</t>
  </si>
  <si>
    <t>医疗费补助</t>
  </si>
  <si>
    <t>退职（役）费</t>
  </si>
  <si>
    <t>专项支出</t>
  </si>
  <si>
    <t xml:space="preserve">  市不动产登记中心</t>
  </si>
  <si>
    <t>物业管理费</t>
  </si>
  <si>
    <t>会议费</t>
  </si>
  <si>
    <t xml:space="preserve">    行政运行</t>
  </si>
  <si>
    <t xml:space="preserve">    社会福利和救助</t>
  </si>
  <si>
    <t xml:space="preserve">      不动产登记中心法律顾问费</t>
  </si>
  <si>
    <t>五、转移性收入</t>
  </si>
  <si>
    <t xml:space="preserve">六、事业单位结余分配 </t>
  </si>
  <si>
    <t>收入预算表</t>
  </si>
  <si>
    <t>单位名称</t>
  </si>
  <si>
    <t>05</t>
  </si>
  <si>
    <t xml:space="preserve">    资本性支出（一）</t>
  </si>
  <si>
    <t>其他商品和服务支出</t>
  </si>
  <si>
    <t>01</t>
  </si>
  <si>
    <t>三、对个人和家庭的补助</t>
  </si>
  <si>
    <t>一、人员支出</t>
  </si>
  <si>
    <t>市地质环境监测站</t>
  </si>
  <si>
    <t>335902</t>
  </si>
  <si>
    <t>总计</t>
  </si>
  <si>
    <t>335906</t>
  </si>
  <si>
    <t xml:space="preserve">    事业运行</t>
  </si>
  <si>
    <t>国有资本经营预算</t>
  </si>
  <si>
    <t xml:space="preserve">      动态巡查</t>
  </si>
  <si>
    <t>办公费</t>
  </si>
  <si>
    <t xml:space="preserve">    上缴上级支出</t>
  </si>
  <si>
    <t xml:space="preserve">    会议费</t>
  </si>
  <si>
    <t xml:space="preserve">      土地勘测定界、宗地入库、日常地籍维护更新费</t>
  </si>
  <si>
    <t>上年事业单位经营亏损</t>
  </si>
  <si>
    <t>金额</t>
  </si>
  <si>
    <t>四、项目支出</t>
  </si>
  <si>
    <t xml:space="preserve">      聘用人员费用</t>
  </si>
  <si>
    <t>上年财政拨款结转</t>
  </si>
  <si>
    <t>市土地开发整理中心</t>
  </si>
  <si>
    <t xml:space="preserve">      市级应急保障和会商系统维护</t>
  </si>
  <si>
    <t>基本工资</t>
  </si>
  <si>
    <t>50206</t>
  </si>
  <si>
    <t xml:space="preserve">    培训费</t>
  </si>
  <si>
    <t>50202</t>
  </si>
  <si>
    <t>2018年预算数</t>
  </si>
  <si>
    <t xml:space="preserve">      汛期地灾害督导检查</t>
  </si>
  <si>
    <t xml:space="preserve">  政府性基金预算拨款收入</t>
  </si>
  <si>
    <t>50101</t>
  </si>
  <si>
    <t>财政拨款</t>
  </si>
  <si>
    <t>比上年增长 (%)</t>
  </si>
  <si>
    <t>表3</t>
  </si>
  <si>
    <t>表7</t>
  </si>
  <si>
    <t>市国土资源局经济开发区分局</t>
  </si>
  <si>
    <t>劳务费</t>
  </si>
  <si>
    <t xml:space="preserve">  国有资本经营预算拨款收入</t>
  </si>
  <si>
    <t>专用燃料费</t>
  </si>
  <si>
    <t>当年安排</t>
  </si>
  <si>
    <t>八、上年结转</t>
  </si>
  <si>
    <t>水费</t>
  </si>
  <si>
    <t>财政拨款支出预算表（政府经济分类科目）</t>
  </si>
  <si>
    <t xml:space="preserve">      耕地占补平衡、土地报征专项经费</t>
  </si>
  <si>
    <t>收          入</t>
  </si>
  <si>
    <t>公务用车运行维护费</t>
  </si>
  <si>
    <t xml:space="preserve">    其中：转入事业基金</t>
  </si>
  <si>
    <t>市国土资源局</t>
  </si>
  <si>
    <t>退休费</t>
  </si>
  <si>
    <t>被装购置费</t>
  </si>
  <si>
    <t>科目编码</t>
  </si>
  <si>
    <t xml:space="preserve">    住房公积金</t>
  </si>
  <si>
    <t>表11</t>
    <phoneticPr fontId="0" type="noConversion"/>
  </si>
  <si>
    <t>表14</t>
    <phoneticPr fontId="1" type="noConversion"/>
  </si>
  <si>
    <t>国有资本经营预算支出预算表</t>
  </si>
  <si>
    <t/>
  </si>
  <si>
    <t>单位：百元</t>
    <phoneticPr fontId="1" type="noConversion"/>
  </si>
  <si>
    <t>本年国有资本经营预算支出</t>
  </si>
  <si>
    <t>表13</t>
    <phoneticPr fontId="1" type="noConversion"/>
  </si>
  <si>
    <t>政府性基金预算“三公”经费支出预算表</t>
  </si>
  <si>
    <t>当年财政拨款预算安排</t>
  </si>
  <si>
    <t>公务用车运行费</t>
  </si>
  <si>
    <t>表12</t>
    <phoneticPr fontId="1" type="noConversion"/>
  </si>
  <si>
    <t>政府性基金支出预算表</t>
  </si>
  <si>
    <t>本年政府性基金预算支出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</si>
</sst>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0"/>
    <numFmt numFmtId="177" formatCode="###0"/>
    <numFmt numFmtId="178" formatCode="###0.00"/>
  </numFmts>
  <fonts count="11" x14ac:knownFonts="1">
    <font>
      <sz val="9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6"/>
      <name val="黑体"/>
      <family val="3"/>
      <charset val="134"/>
    </font>
    <font>
      <sz val="10"/>
      <name val="Times New Roman"/>
      <family val="1"/>
    </font>
    <font>
      <b/>
      <sz val="16"/>
      <name val="黑体"/>
      <family val="3"/>
      <charset val="134"/>
    </font>
    <font>
      <sz val="10"/>
      <name val="黑体"/>
      <family val="3"/>
      <charset val="134"/>
    </font>
    <font>
      <sz val="9"/>
      <name val="黑体"/>
      <family val="3"/>
      <charset val="134"/>
    </font>
    <font>
      <b/>
      <sz val="1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" fontId="2" fillId="0" borderId="0"/>
  </cellStyleXfs>
  <cellXfs count="185">
    <xf numFmtId="0" fontId="0" fillId="0" borderId="0" xfId="0"/>
    <xf numFmtId="0" fontId="3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NumberFormat="1" applyFont="1" applyFill="1" applyAlignment="1" applyProtection="1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5" xfId="0" applyNumberFormat="1" applyFont="1" applyFill="1" applyBorder="1" applyAlignment="1" applyProtection="1">
      <alignment horizontal="centerContinuous" vertical="center"/>
    </xf>
    <xf numFmtId="0" fontId="3" fillId="0" borderId="6" xfId="0" applyNumberFormat="1" applyFont="1" applyFill="1" applyBorder="1" applyAlignment="1" applyProtection="1">
      <alignment horizontal="centerContinuous" vertical="center"/>
    </xf>
    <xf numFmtId="4" fontId="3" fillId="0" borderId="6" xfId="0" applyNumberFormat="1" applyFont="1" applyFill="1" applyBorder="1" applyAlignment="1" applyProtection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>
      <alignment vertical="center"/>
    </xf>
    <xf numFmtId="0" fontId="3" fillId="2" borderId="0" xfId="0" applyNumberFormat="1" applyFont="1" applyFill="1" applyAlignment="1">
      <alignment horizontal="right" vertical="center"/>
    </xf>
    <xf numFmtId="0" fontId="3" fillId="2" borderId="0" xfId="0" applyNumberFormat="1" applyFont="1" applyFill="1" applyAlignment="1">
      <alignment vertical="center"/>
    </xf>
    <xf numFmtId="0" fontId="3" fillId="2" borderId="2" xfId="0" applyNumberFormat="1" applyFont="1" applyFill="1" applyBorder="1" applyAlignment="1" applyProtection="1">
      <alignment horizontal="centerContinuous" vertical="center"/>
    </xf>
    <xf numFmtId="0" fontId="3" fillId="2" borderId="6" xfId="0" applyNumberFormat="1" applyFont="1" applyFill="1" applyBorder="1" applyAlignment="1" applyProtection="1">
      <alignment horizontal="centerContinuous" vertical="center"/>
    </xf>
    <xf numFmtId="1" fontId="3" fillId="0" borderId="0" xfId="0" applyNumberFormat="1" applyFont="1" applyFill="1" applyAlignment="1">
      <alignment vertical="center"/>
    </xf>
    <xf numFmtId="0" fontId="3" fillId="2" borderId="1" xfId="0" applyNumberFormat="1" applyFont="1" applyFill="1" applyBorder="1" applyAlignment="1" applyProtection="1">
      <alignment horizontal="centerContinuous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Continuous" vertic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4" fontId="3" fillId="0" borderId="6" xfId="0" applyNumberFormat="1" applyFont="1" applyFill="1" applyBorder="1" applyAlignment="1">
      <alignment vertical="center" wrapText="1"/>
    </xf>
    <xf numFmtId="0" fontId="4" fillId="0" borderId="0" xfId="0" applyNumberFormat="1" applyFont="1" applyFill="1" applyAlignment="1">
      <alignment vertical="center"/>
    </xf>
    <xf numFmtId="177" fontId="3" fillId="0" borderId="8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4" fillId="2" borderId="0" xfId="1" applyNumberFormat="1" applyFont="1" applyFill="1" applyAlignment="1">
      <alignment vertical="center"/>
    </xf>
    <xf numFmtId="0" fontId="4" fillId="2" borderId="0" xfId="1" applyNumberFormat="1" applyFont="1" applyFill="1" applyAlignment="1">
      <alignment horizontal="right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Continuous" vertical="center"/>
    </xf>
    <xf numFmtId="177" fontId="3" fillId="0" borderId="1" xfId="0" applyNumberFormat="1" applyFont="1" applyFill="1" applyBorder="1" applyAlignment="1" applyProtection="1">
      <alignment vertical="center" wrapText="1"/>
    </xf>
    <xf numFmtId="177" fontId="3" fillId="0" borderId="3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77" fontId="3" fillId="0" borderId="3" xfId="0" applyNumberFormat="1" applyFont="1" applyFill="1" applyBorder="1" applyAlignment="1">
      <alignment vertical="center" wrapText="1"/>
    </xf>
    <xf numFmtId="177" fontId="3" fillId="0" borderId="8" xfId="0" applyNumberFormat="1" applyFont="1" applyFill="1" applyBorder="1" applyAlignment="1" applyProtection="1">
      <alignment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 applyProtection="1">
      <alignment vertical="center" wrapText="1"/>
    </xf>
    <xf numFmtId="0" fontId="3" fillId="0" borderId="2" xfId="0" applyFont="1" applyBorder="1" applyAlignment="1">
      <alignment vertical="center"/>
    </xf>
    <xf numFmtId="177" fontId="3" fillId="0" borderId="9" xfId="0" applyNumberFormat="1" applyFont="1" applyFill="1" applyBorder="1" applyAlignment="1" applyProtection="1">
      <alignment vertical="center" wrapText="1"/>
    </xf>
    <xf numFmtId="177" fontId="3" fillId="0" borderId="2" xfId="0" applyNumberFormat="1" applyFont="1" applyFill="1" applyBorder="1" applyAlignment="1" applyProtection="1">
      <alignment vertical="center" wrapText="1"/>
    </xf>
    <xf numFmtId="0" fontId="6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" fontId="3" fillId="0" borderId="3" xfId="0" applyNumberFormat="1" applyFont="1" applyFill="1" applyBorder="1" applyAlignment="1" applyProtection="1">
      <alignment vertical="center" wrapText="1"/>
    </xf>
    <xf numFmtId="3" fontId="3" fillId="0" borderId="1" xfId="0" applyNumberFormat="1" applyFont="1" applyFill="1" applyBorder="1" applyAlignment="1" applyProtection="1">
      <alignment vertical="center" wrapText="1"/>
    </xf>
    <xf numFmtId="3" fontId="3" fillId="0" borderId="8" xfId="0" applyNumberFormat="1" applyFont="1" applyFill="1" applyBorder="1" applyAlignment="1" applyProtection="1">
      <alignment vertical="center" wrapText="1"/>
    </xf>
    <xf numFmtId="176" fontId="3" fillId="0" borderId="11" xfId="0" applyNumberFormat="1" applyFont="1" applyFill="1" applyBorder="1" applyAlignment="1" applyProtection="1">
      <alignment vertical="center" wrapText="1"/>
    </xf>
    <xf numFmtId="3" fontId="3" fillId="0" borderId="11" xfId="0" applyNumberFormat="1" applyFont="1" applyFill="1" applyBorder="1" applyAlignment="1" applyProtection="1">
      <alignment vertical="center" wrapText="1"/>
    </xf>
    <xf numFmtId="3" fontId="3" fillId="0" borderId="2" xfId="0" applyNumberFormat="1" applyFont="1" applyFill="1" applyBorder="1" applyAlignment="1" applyProtection="1">
      <alignment vertical="center" wrapText="1"/>
    </xf>
    <xf numFmtId="176" fontId="3" fillId="0" borderId="3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vertical="center" wrapText="1"/>
    </xf>
    <xf numFmtId="177" fontId="3" fillId="0" borderId="6" xfId="0" applyNumberFormat="1" applyFont="1" applyFill="1" applyBorder="1" applyAlignment="1" applyProtection="1">
      <alignment vertical="center" wrapText="1"/>
    </xf>
    <xf numFmtId="0" fontId="4" fillId="0" borderId="0" xfId="1" applyNumberFormat="1" applyFont="1" applyFill="1" applyAlignment="1">
      <alignment vertical="center"/>
    </xf>
    <xf numFmtId="177" fontId="0" fillId="0" borderId="2" xfId="0" applyNumberFormat="1" applyFont="1" applyFill="1" applyBorder="1" applyAlignment="1" applyProtection="1">
      <alignment vertical="center" wrapText="1"/>
    </xf>
    <xf numFmtId="177" fontId="0" fillId="0" borderId="1" xfId="0" applyNumberFormat="1" applyFont="1" applyFill="1" applyBorder="1" applyAlignment="1" applyProtection="1">
      <alignment vertical="center" wrapText="1"/>
    </xf>
    <xf numFmtId="177" fontId="0" fillId="0" borderId="7" xfId="0" applyNumberFormat="1" applyFont="1" applyFill="1" applyBorder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177" fontId="3" fillId="0" borderId="5" xfId="0" applyNumberFormat="1" applyFont="1" applyFill="1" applyBorder="1" applyAlignment="1" applyProtection="1">
      <alignment vertical="center" wrapText="1"/>
    </xf>
    <xf numFmtId="177" fontId="3" fillId="0" borderId="2" xfId="0" applyNumberFormat="1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 applyProtection="1">
      <alignment vertical="center"/>
    </xf>
    <xf numFmtId="177" fontId="3" fillId="0" borderId="6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" fillId="0" borderId="0" xfId="0" applyNumberFormat="1" applyFont="1" applyFill="1"/>
    <xf numFmtId="0" fontId="1" fillId="2" borderId="0" xfId="0" applyNumberFormat="1" applyFont="1" applyFill="1"/>
    <xf numFmtId="0" fontId="1" fillId="2" borderId="0" xfId="0" applyNumberFormat="1" applyFont="1" applyFill="1" applyAlignment="1">
      <alignment horizontal="right" vertical="center"/>
    </xf>
    <xf numFmtId="0" fontId="1" fillId="0" borderId="14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>
      <alignment horizontal="right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vertical="center" wrapText="1"/>
    </xf>
    <xf numFmtId="178" fontId="1" fillId="0" borderId="1" xfId="0" applyNumberFormat="1" applyFont="1" applyFill="1" applyBorder="1" applyAlignment="1" applyProtection="1">
      <alignment vertical="center" wrapText="1"/>
    </xf>
    <xf numFmtId="178" fontId="1" fillId="0" borderId="5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/>
    <xf numFmtId="0" fontId="1" fillId="0" borderId="0" xfId="0" applyNumberFormat="1" applyFont="1" applyFill="1" applyAlignment="1"/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 applyProtection="1">
      <alignment vertical="center" wrapText="1"/>
    </xf>
    <xf numFmtId="178" fontId="1" fillId="0" borderId="6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center" wrapText="1"/>
    </xf>
    <xf numFmtId="1" fontId="3" fillId="0" borderId="9" xfId="0" applyNumberFormat="1" applyFont="1" applyFill="1" applyBorder="1" applyAlignment="1" applyProtection="1">
      <alignment horizontal="center" vertical="center" wrapText="1"/>
    </xf>
    <xf numFmtId="1" fontId="3" fillId="0" borderId="8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1" fontId="1" fillId="0" borderId="8" xfId="0" applyNumberFormat="1" applyFont="1" applyFill="1" applyBorder="1" applyAlignment="1" applyProtection="1">
      <alignment horizontal="center" vertical="center" wrapText="1"/>
    </xf>
    <xf numFmtId="1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" fontId="1" fillId="0" borderId="8" xfId="0" applyNumberFormat="1" applyFont="1" applyFill="1" applyBorder="1" applyAlignment="1" applyProtection="1">
      <alignment horizontal="center" vertical="center"/>
    </xf>
    <xf numFmtId="1" fontId="1" fillId="0" borderId="3" xfId="0" applyNumberFormat="1" applyFont="1" applyFill="1" applyBorder="1" applyAlignment="1" applyProtection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2"/>
  <sheetViews>
    <sheetView showGridLines="0" showZeros="0" workbookViewId="0">
      <selection activeCell="C11" sqref="C11"/>
    </sheetView>
  </sheetViews>
  <sheetFormatPr defaultColWidth="9.1640625" defaultRowHeight="18" customHeight="1" x14ac:dyDescent="0.15"/>
  <cols>
    <col min="1" max="1" width="38.1640625" style="4" customWidth="1"/>
    <col min="2" max="3" width="16.1640625" style="4" customWidth="1"/>
    <col min="4" max="4" width="13.1640625" style="4" customWidth="1"/>
    <col min="5" max="5" width="38.33203125" style="4" customWidth="1"/>
    <col min="6" max="7" width="16.1640625" style="4" customWidth="1"/>
    <col min="8" max="8" width="13.1640625" style="4" customWidth="1"/>
    <col min="9" max="254" width="9.1640625" style="4" customWidth="1"/>
  </cols>
  <sheetData>
    <row r="1" spans="1:10" ht="18" customHeight="1" x14ac:dyDescent="0.15">
      <c r="A1" s="41" t="s">
        <v>122</v>
      </c>
      <c r="B1" s="2"/>
      <c r="C1" s="2"/>
      <c r="D1" s="2"/>
      <c r="E1" s="2"/>
      <c r="F1" s="2"/>
      <c r="G1" s="2"/>
      <c r="H1" s="1"/>
    </row>
    <row r="2" spans="1:10" ht="18" customHeight="1" x14ac:dyDescent="0.15">
      <c r="A2" s="134" t="s">
        <v>37</v>
      </c>
      <c r="B2" s="134"/>
      <c r="C2" s="134"/>
      <c r="D2" s="134"/>
      <c r="E2" s="134"/>
      <c r="F2" s="134"/>
      <c r="G2" s="134"/>
      <c r="H2" s="134"/>
    </row>
    <row r="3" spans="1:10" ht="18" customHeight="1" x14ac:dyDescent="0.15">
      <c r="A3" s="10" t="s">
        <v>254</v>
      </c>
      <c r="B3" s="13"/>
      <c r="C3" s="13"/>
      <c r="D3" s="13"/>
      <c r="E3" s="3"/>
      <c r="F3" s="3"/>
      <c r="G3" s="3"/>
      <c r="H3" s="1" t="s">
        <v>172</v>
      </c>
    </row>
    <row r="4" spans="1:10" ht="25.15" customHeight="1" x14ac:dyDescent="0.15">
      <c r="A4" s="17" t="s">
        <v>251</v>
      </c>
      <c r="B4" s="18"/>
      <c r="C4" s="18"/>
      <c r="D4" s="18"/>
      <c r="E4" s="17" t="s">
        <v>5</v>
      </c>
      <c r="F4" s="18"/>
      <c r="G4" s="18"/>
      <c r="H4" s="19"/>
    </row>
    <row r="5" spans="1:10" ht="30" customHeight="1" x14ac:dyDescent="0.15">
      <c r="A5" s="11" t="s">
        <v>80</v>
      </c>
      <c r="B5" s="12" t="s">
        <v>234</v>
      </c>
      <c r="C5" s="12" t="s">
        <v>180</v>
      </c>
      <c r="D5" s="80" t="s">
        <v>239</v>
      </c>
      <c r="E5" s="11" t="s">
        <v>80</v>
      </c>
      <c r="F5" s="12" t="s">
        <v>234</v>
      </c>
      <c r="G5" s="12" t="s">
        <v>180</v>
      </c>
      <c r="H5" s="81" t="s">
        <v>239</v>
      </c>
    </row>
    <row r="6" spans="1:10" ht="25.15" customHeight="1" x14ac:dyDescent="0.15">
      <c r="A6" s="16" t="s">
        <v>67</v>
      </c>
      <c r="B6" s="64">
        <v>252752</v>
      </c>
      <c r="C6" s="58">
        <v>241058</v>
      </c>
      <c r="D6" s="22">
        <f t="shared" ref="D6:D11" si="0">IF(AND(C6&lt;&gt;0,TYPE(C6)=1),(B6-C6)/C6*100,0)</f>
        <v>4.8511146694986271</v>
      </c>
      <c r="E6" s="6" t="s">
        <v>211</v>
      </c>
      <c r="F6" s="74">
        <v>139960</v>
      </c>
      <c r="G6" s="64">
        <v>125881</v>
      </c>
      <c r="H6" s="20">
        <f t="shared" ref="H6:H12" si="1">IF(AND(G6&lt;&gt;0,TYPE(G6)=1),(F6-G6)/G6*100,0)</f>
        <v>11.184372542321716</v>
      </c>
    </row>
    <row r="7" spans="1:10" ht="25.15" customHeight="1" x14ac:dyDescent="0.15">
      <c r="A7" s="73" t="s">
        <v>18</v>
      </c>
      <c r="B7" s="86">
        <v>0</v>
      </c>
      <c r="C7" s="72"/>
      <c r="D7" s="22">
        <f t="shared" si="0"/>
        <v>0</v>
      </c>
      <c r="E7" s="23" t="s">
        <v>1</v>
      </c>
      <c r="F7" s="74">
        <v>36202</v>
      </c>
      <c r="G7" s="64">
        <v>26708</v>
      </c>
      <c r="H7" s="20">
        <f t="shared" si="1"/>
        <v>35.547401527632175</v>
      </c>
    </row>
    <row r="8" spans="1:10" ht="25.15" customHeight="1" x14ac:dyDescent="0.15">
      <c r="A8" s="6" t="s">
        <v>41</v>
      </c>
      <c r="B8" s="89">
        <v>0</v>
      </c>
      <c r="C8" s="85">
        <v>0</v>
      </c>
      <c r="D8" s="20">
        <f t="shared" si="0"/>
        <v>0</v>
      </c>
      <c r="E8" s="6" t="s">
        <v>210</v>
      </c>
      <c r="F8" s="74">
        <v>469</v>
      </c>
      <c r="G8" s="64">
        <v>14891</v>
      </c>
      <c r="H8" s="20">
        <f t="shared" si="1"/>
        <v>-96.850446578470212</v>
      </c>
    </row>
    <row r="9" spans="1:10" ht="25.15" customHeight="1" x14ac:dyDescent="0.15">
      <c r="A9" s="6" t="s">
        <v>59</v>
      </c>
      <c r="B9" s="88">
        <v>0</v>
      </c>
      <c r="C9" s="84">
        <v>0</v>
      </c>
      <c r="D9" s="20">
        <f t="shared" si="0"/>
        <v>0</v>
      </c>
      <c r="E9" s="6" t="s">
        <v>225</v>
      </c>
      <c r="F9" s="75">
        <v>76121</v>
      </c>
      <c r="G9" s="58">
        <v>73578</v>
      </c>
      <c r="H9" s="20">
        <f t="shared" si="1"/>
        <v>3.4561961455869961</v>
      </c>
    </row>
    <row r="10" spans="1:10" ht="25.15" customHeight="1" x14ac:dyDescent="0.15">
      <c r="A10" s="6" t="s">
        <v>202</v>
      </c>
      <c r="B10" s="87">
        <v>0</v>
      </c>
      <c r="C10" s="90">
        <v>0</v>
      </c>
      <c r="D10" s="20">
        <f t="shared" si="0"/>
        <v>0</v>
      </c>
      <c r="E10" s="16" t="s">
        <v>52</v>
      </c>
      <c r="F10" s="59"/>
      <c r="G10" s="59"/>
      <c r="H10" s="20">
        <f t="shared" si="1"/>
        <v>0</v>
      </c>
    </row>
    <row r="11" spans="1:10" ht="25.15" customHeight="1" x14ac:dyDescent="0.15">
      <c r="A11" s="6" t="s">
        <v>113</v>
      </c>
      <c r="B11" s="88">
        <v>0</v>
      </c>
      <c r="C11" s="84">
        <v>0</v>
      </c>
      <c r="D11" s="20">
        <f t="shared" si="0"/>
        <v>0</v>
      </c>
      <c r="E11" s="16" t="s">
        <v>220</v>
      </c>
      <c r="F11" s="58"/>
      <c r="G11" s="58"/>
      <c r="H11" s="20">
        <f t="shared" si="1"/>
        <v>0</v>
      </c>
      <c r="I11" s="14"/>
      <c r="J11" s="14"/>
    </row>
    <row r="12" spans="1:10" ht="25.15" customHeight="1" x14ac:dyDescent="0.15">
      <c r="A12" s="16"/>
      <c r="B12" s="59"/>
      <c r="C12" s="59"/>
      <c r="D12" s="22"/>
      <c r="E12" s="16" t="s">
        <v>73</v>
      </c>
      <c r="F12" s="58"/>
      <c r="G12" s="58"/>
      <c r="H12" s="20">
        <f t="shared" si="1"/>
        <v>0</v>
      </c>
      <c r="I12" s="14"/>
      <c r="J12" s="14"/>
    </row>
    <row r="13" spans="1:10" ht="25.15" customHeight="1" x14ac:dyDescent="0.15">
      <c r="A13" s="5" t="s">
        <v>58</v>
      </c>
      <c r="B13" s="42">
        <f>SUM(B6:B11)</f>
        <v>252752</v>
      </c>
      <c r="C13" s="42">
        <f>SUM(C6:C11)</f>
        <v>241058</v>
      </c>
      <c r="D13" s="22">
        <f>IF(AND(C13&lt;&gt;0,TYPE(C13)=1),(B13-C13)/C13*100,0)</f>
        <v>4.8511146694986271</v>
      </c>
      <c r="E13" s="5" t="s">
        <v>54</v>
      </c>
      <c r="F13" s="42">
        <f>SUM(F6:F10)</f>
        <v>252752</v>
      </c>
      <c r="G13" s="42">
        <f>SUM(G6:G10)</f>
        <v>241058</v>
      </c>
      <c r="H13" s="22">
        <f t="shared" ref="H13:H18" si="2">IF(AND(G13&lt;&gt;0,TYPE(G13)=1),(F13-G13)/G13*100,0)</f>
        <v>4.8511146694986271</v>
      </c>
      <c r="I13" s="14"/>
      <c r="J13" s="14"/>
    </row>
    <row r="14" spans="1:10" ht="25.15" customHeight="1" x14ac:dyDescent="0.15">
      <c r="A14" s="6" t="s">
        <v>95</v>
      </c>
      <c r="B14" s="74">
        <v>0</v>
      </c>
      <c r="C14" s="64">
        <v>0</v>
      </c>
      <c r="D14" s="20">
        <f>IF(AND(C14&lt;&gt;0,TYPE(C14)=1),(B14-C14)/C14*100,0)</f>
        <v>0</v>
      </c>
      <c r="E14" s="6" t="s">
        <v>203</v>
      </c>
      <c r="F14" s="74">
        <v>0</v>
      </c>
      <c r="G14" s="64">
        <v>0</v>
      </c>
      <c r="H14" s="20">
        <f t="shared" si="2"/>
        <v>0</v>
      </c>
      <c r="I14" s="14"/>
    </row>
    <row r="15" spans="1:10" ht="25.15" customHeight="1" x14ac:dyDescent="0.15">
      <c r="A15" s="6" t="s">
        <v>247</v>
      </c>
      <c r="B15" s="74"/>
      <c r="C15" s="64"/>
      <c r="D15" s="20">
        <f>IF(AND(C15&lt;&gt;0,TYPE(C15)=1),(B15-C15)/C15*100,0)</f>
        <v>0</v>
      </c>
      <c r="E15" s="6" t="s">
        <v>253</v>
      </c>
      <c r="F15" s="74">
        <v>0</v>
      </c>
      <c r="G15" s="64">
        <v>0</v>
      </c>
      <c r="H15" s="20">
        <f t="shared" si="2"/>
        <v>0</v>
      </c>
    </row>
    <row r="16" spans="1:10" ht="25.15" customHeight="1" x14ac:dyDescent="0.15">
      <c r="A16" s="6" t="s">
        <v>144</v>
      </c>
      <c r="B16" s="75"/>
      <c r="C16" s="58"/>
      <c r="D16" s="40"/>
      <c r="E16" s="6" t="s">
        <v>108</v>
      </c>
      <c r="F16" s="74">
        <v>0</v>
      </c>
      <c r="G16" s="64">
        <v>0</v>
      </c>
      <c r="H16" s="20">
        <f t="shared" si="2"/>
        <v>0</v>
      </c>
      <c r="I16" s="14"/>
    </row>
    <row r="17" spans="1:8" ht="25.15" customHeight="1" x14ac:dyDescent="0.15">
      <c r="A17" s="16"/>
      <c r="B17" s="63"/>
      <c r="C17" s="63"/>
      <c r="D17" s="21"/>
      <c r="E17" s="6" t="s">
        <v>144</v>
      </c>
      <c r="F17" s="75">
        <v>0</v>
      </c>
      <c r="G17" s="58">
        <v>0</v>
      </c>
      <c r="H17" s="20">
        <f t="shared" si="2"/>
        <v>0</v>
      </c>
    </row>
    <row r="18" spans="1:8" ht="25.15" customHeight="1" x14ac:dyDescent="0.15">
      <c r="A18" s="5" t="s">
        <v>32</v>
      </c>
      <c r="B18" s="43">
        <f>SUM(B13:B15)</f>
        <v>252752</v>
      </c>
      <c r="C18" s="43">
        <f>SUM(C13:C15)</f>
        <v>241058</v>
      </c>
      <c r="D18" s="22">
        <f>IF(AND(C18&lt;&gt;0,TYPE(C18)=1),(B18-C18)/C18*100,0)</f>
        <v>4.8511146694986271</v>
      </c>
      <c r="E18" s="5" t="s">
        <v>6</v>
      </c>
      <c r="F18" s="43">
        <f>SUM(F13,F14,F16)</f>
        <v>252752</v>
      </c>
      <c r="G18" s="43">
        <f>SUM(G13,G14,G16)</f>
        <v>241058</v>
      </c>
      <c r="H18" s="22">
        <f t="shared" si="2"/>
        <v>4.8511146694986271</v>
      </c>
    </row>
    <row r="19" spans="1:8" ht="18" customHeight="1" x14ac:dyDescent="0.15">
      <c r="E19" s="14"/>
      <c r="F19" s="14"/>
      <c r="G19" s="14"/>
    </row>
    <row r="20" spans="1:8" ht="18" customHeight="1" x14ac:dyDescent="0.15">
      <c r="F20" s="14"/>
      <c r="G20" s="14"/>
    </row>
    <row r="21" spans="1:8" ht="18" customHeight="1" x14ac:dyDescent="0.15">
      <c r="G21" s="14"/>
    </row>
    <row r="22" spans="1:8" ht="18" customHeight="1" x14ac:dyDescent="0.15">
      <c r="G22" s="14"/>
    </row>
  </sheetData>
  <mergeCells count="1">
    <mergeCell ref="A2:H2"/>
  </mergeCells>
  <phoneticPr fontId="0" type="noConversion"/>
  <printOptions horizontalCentered="1"/>
  <pageMargins left="0.59055118110236227" right="0.59055118110236227" top="0.78740157480314965" bottom="0.78740157480314965" header="0.51181102362204722" footer="0.51181102362204722"/>
  <pageSetup paperSize="9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GridLines="0" showZeros="0" workbookViewId="0">
      <selection activeCell="A3" sqref="A3"/>
    </sheetView>
  </sheetViews>
  <sheetFormatPr defaultColWidth="9.1640625" defaultRowHeight="12.75" customHeight="1" x14ac:dyDescent="0.15"/>
  <cols>
    <col min="1" max="1" width="12.6640625" customWidth="1"/>
    <col min="2" max="2" width="75.33203125" customWidth="1"/>
    <col min="3" max="8" width="22.83203125" customWidth="1"/>
  </cols>
  <sheetData>
    <row r="1" spans="1:11" ht="18" customHeight="1" x14ac:dyDescent="0.15">
      <c r="A1" s="7" t="s">
        <v>53</v>
      </c>
      <c r="B1" s="7"/>
      <c r="C1" s="8"/>
      <c r="D1" s="8"/>
      <c r="E1" s="9"/>
      <c r="F1" s="9"/>
      <c r="G1" s="9"/>
      <c r="H1" s="9"/>
      <c r="I1" s="9"/>
      <c r="J1" s="9"/>
      <c r="K1" s="9"/>
    </row>
    <row r="2" spans="1:11" ht="18" customHeight="1" x14ac:dyDescent="0.15">
      <c r="A2" s="134" t="s">
        <v>63</v>
      </c>
      <c r="B2" s="134"/>
      <c r="C2" s="134"/>
      <c r="D2" s="134"/>
      <c r="E2" s="134"/>
      <c r="F2" s="134"/>
      <c r="G2" s="134"/>
      <c r="H2" s="134"/>
      <c r="I2" s="9"/>
      <c r="J2" s="9"/>
      <c r="K2" s="9"/>
    </row>
    <row r="3" spans="1:11" ht="18" customHeight="1" x14ac:dyDescent="0.15">
      <c r="A3" s="10" t="s">
        <v>254</v>
      </c>
      <c r="B3" s="10"/>
      <c r="C3" s="9"/>
      <c r="D3" s="9"/>
      <c r="E3" s="9"/>
      <c r="F3" s="9"/>
      <c r="G3" s="9"/>
      <c r="H3" s="15" t="s">
        <v>62</v>
      </c>
      <c r="I3" s="9"/>
      <c r="J3" s="9"/>
      <c r="K3" s="9"/>
    </row>
    <row r="4" spans="1:11" ht="18" customHeight="1" x14ac:dyDescent="0.15">
      <c r="A4" s="161" t="s">
        <v>136</v>
      </c>
      <c r="B4" s="160" t="s">
        <v>205</v>
      </c>
      <c r="C4" s="154" t="s">
        <v>176</v>
      </c>
      <c r="D4" s="136"/>
      <c r="E4" s="142"/>
      <c r="F4" s="142"/>
      <c r="G4" s="142"/>
      <c r="H4" s="136"/>
      <c r="I4" s="9"/>
      <c r="J4" s="9"/>
      <c r="K4" s="9"/>
    </row>
    <row r="5" spans="1:11" ht="18" customHeight="1" x14ac:dyDescent="0.15">
      <c r="A5" s="161"/>
      <c r="B5" s="160"/>
      <c r="C5" s="166" t="s">
        <v>61</v>
      </c>
      <c r="D5" s="164" t="s">
        <v>30</v>
      </c>
      <c r="E5" s="136" t="s">
        <v>68</v>
      </c>
      <c r="F5" s="136"/>
      <c r="G5" s="136"/>
      <c r="H5" s="167" t="s">
        <v>135</v>
      </c>
      <c r="I5" s="9"/>
      <c r="J5" s="9"/>
      <c r="K5" s="9"/>
    </row>
    <row r="6" spans="1:11" ht="25.5" customHeight="1" x14ac:dyDescent="0.15">
      <c r="A6" s="162"/>
      <c r="B6" s="163"/>
      <c r="C6" s="159"/>
      <c r="D6" s="165"/>
      <c r="E6" s="44" t="s">
        <v>148</v>
      </c>
      <c r="F6" s="34" t="s">
        <v>57</v>
      </c>
      <c r="G6" s="34" t="s">
        <v>252</v>
      </c>
      <c r="H6" s="168"/>
      <c r="I6" s="23"/>
      <c r="J6" s="23"/>
      <c r="K6" s="23"/>
    </row>
    <row r="7" spans="1:11" ht="19.5" customHeight="1" x14ac:dyDescent="0.15">
      <c r="A7" s="98"/>
      <c r="B7" s="98" t="s">
        <v>61</v>
      </c>
      <c r="C7" s="75">
        <v>3246</v>
      </c>
      <c r="D7" s="75">
        <v>0</v>
      </c>
      <c r="E7" s="100">
        <v>1045</v>
      </c>
      <c r="F7" s="75">
        <v>0</v>
      </c>
      <c r="G7" s="58">
        <v>1045</v>
      </c>
      <c r="H7" s="102">
        <v>2201</v>
      </c>
      <c r="I7" s="23"/>
      <c r="J7" s="23"/>
      <c r="K7" s="9"/>
    </row>
    <row r="8" spans="1:11" ht="19.5" customHeight="1" x14ac:dyDescent="0.15">
      <c r="A8" s="98"/>
      <c r="B8" s="98" t="s">
        <v>254</v>
      </c>
      <c r="C8" s="75">
        <v>3246</v>
      </c>
      <c r="D8" s="75">
        <v>0</v>
      </c>
      <c r="E8" s="100">
        <v>1045</v>
      </c>
      <c r="F8" s="75">
        <v>0</v>
      </c>
      <c r="G8" s="58">
        <v>1045</v>
      </c>
      <c r="H8" s="102">
        <v>2201</v>
      </c>
      <c r="I8" s="9"/>
      <c r="J8" s="9"/>
      <c r="K8" s="9"/>
    </row>
    <row r="9" spans="1:11" ht="19.5" customHeight="1" x14ac:dyDescent="0.15">
      <c r="A9" s="98" t="s">
        <v>21</v>
      </c>
      <c r="B9" s="98" t="s">
        <v>171</v>
      </c>
      <c r="C9" s="75">
        <v>1100</v>
      </c>
      <c r="D9" s="75">
        <v>0</v>
      </c>
      <c r="E9" s="100">
        <v>300</v>
      </c>
      <c r="F9" s="75">
        <v>0</v>
      </c>
      <c r="G9" s="58">
        <v>300</v>
      </c>
      <c r="H9" s="102">
        <v>800</v>
      </c>
      <c r="I9" s="9"/>
      <c r="J9" s="9"/>
      <c r="K9" s="9"/>
    </row>
    <row r="10" spans="1:11" ht="19.5" customHeight="1" x14ac:dyDescent="0.15">
      <c r="A10" s="98" t="s">
        <v>165</v>
      </c>
      <c r="B10" s="98" t="s">
        <v>96</v>
      </c>
      <c r="C10" s="75">
        <v>470</v>
      </c>
      <c r="D10" s="75">
        <v>0</v>
      </c>
      <c r="E10" s="100">
        <v>220</v>
      </c>
      <c r="F10" s="75">
        <v>0</v>
      </c>
      <c r="G10" s="58">
        <v>220</v>
      </c>
      <c r="H10" s="102">
        <v>250</v>
      </c>
      <c r="I10" s="9"/>
      <c r="J10" s="9"/>
      <c r="K10" s="9"/>
    </row>
    <row r="11" spans="1:11" ht="19.5" customHeight="1" x14ac:dyDescent="0.15">
      <c r="A11" s="98" t="s">
        <v>213</v>
      </c>
      <c r="B11" s="98" t="s">
        <v>72</v>
      </c>
      <c r="C11" s="75">
        <v>200</v>
      </c>
      <c r="D11" s="75">
        <v>0</v>
      </c>
      <c r="E11" s="100">
        <v>100</v>
      </c>
      <c r="F11" s="75">
        <v>0</v>
      </c>
      <c r="G11" s="58">
        <v>100</v>
      </c>
      <c r="H11" s="102">
        <v>100</v>
      </c>
      <c r="I11" s="9"/>
      <c r="J11" s="9"/>
      <c r="K11" s="9"/>
    </row>
    <row r="12" spans="1:11" ht="19.5" customHeight="1" x14ac:dyDescent="0.15">
      <c r="A12" s="98" t="s">
        <v>10</v>
      </c>
      <c r="B12" s="98" t="s">
        <v>24</v>
      </c>
      <c r="C12" s="75">
        <v>200</v>
      </c>
      <c r="D12" s="75">
        <v>0</v>
      </c>
      <c r="E12" s="100">
        <v>150</v>
      </c>
      <c r="F12" s="75">
        <v>0</v>
      </c>
      <c r="G12" s="58">
        <v>150</v>
      </c>
      <c r="H12" s="102">
        <v>50</v>
      </c>
      <c r="I12" s="9"/>
      <c r="J12" s="9"/>
      <c r="K12" s="9"/>
    </row>
    <row r="13" spans="1:11" ht="19.5" customHeight="1" x14ac:dyDescent="0.15">
      <c r="A13" s="98" t="s">
        <v>151</v>
      </c>
      <c r="B13" s="98" t="s">
        <v>129</v>
      </c>
      <c r="C13" s="75">
        <v>350</v>
      </c>
      <c r="D13" s="75">
        <v>0</v>
      </c>
      <c r="E13" s="100">
        <v>150</v>
      </c>
      <c r="F13" s="75">
        <v>0</v>
      </c>
      <c r="G13" s="58">
        <v>150</v>
      </c>
      <c r="H13" s="102">
        <v>200</v>
      </c>
      <c r="I13" s="9"/>
      <c r="J13" s="9"/>
      <c r="K13" s="9"/>
    </row>
    <row r="14" spans="1:11" ht="19.5" customHeight="1" x14ac:dyDescent="0.15">
      <c r="A14" s="98" t="s">
        <v>215</v>
      </c>
      <c r="B14" s="98" t="s">
        <v>15</v>
      </c>
      <c r="C14" s="75">
        <v>426</v>
      </c>
      <c r="D14" s="75">
        <v>0</v>
      </c>
      <c r="E14" s="100">
        <v>125</v>
      </c>
      <c r="F14" s="75">
        <v>0</v>
      </c>
      <c r="G14" s="58">
        <v>125</v>
      </c>
      <c r="H14" s="102">
        <v>301</v>
      </c>
      <c r="I14" s="9"/>
      <c r="J14" s="9"/>
      <c r="K14" s="9"/>
    </row>
    <row r="15" spans="1:11" ht="19.5" customHeight="1" x14ac:dyDescent="0.15">
      <c r="A15" s="98" t="s">
        <v>9</v>
      </c>
      <c r="B15" s="98" t="s">
        <v>196</v>
      </c>
      <c r="C15" s="75">
        <v>500</v>
      </c>
      <c r="D15" s="75">
        <v>0</v>
      </c>
      <c r="E15" s="100">
        <v>0</v>
      </c>
      <c r="F15" s="75">
        <v>0</v>
      </c>
      <c r="G15" s="58">
        <v>0</v>
      </c>
      <c r="H15" s="102">
        <v>500</v>
      </c>
      <c r="I15" s="9"/>
      <c r="J15" s="9"/>
      <c r="K15" s="9"/>
    </row>
    <row r="16" spans="1:11" ht="18" customHeight="1" x14ac:dyDescent="0.15">
      <c r="A16" s="23"/>
      <c r="B16" s="23"/>
      <c r="C16" s="23"/>
      <c r="D16" s="23"/>
      <c r="E16" s="23"/>
      <c r="F16" s="23"/>
      <c r="G16" s="23"/>
      <c r="H16" s="9"/>
      <c r="I16" s="9"/>
      <c r="J16" s="9"/>
      <c r="K16" s="9"/>
    </row>
    <row r="17" spans="1:11" ht="18" customHeight="1" x14ac:dyDescent="0.15">
      <c r="A17" s="23"/>
      <c r="B17" s="23"/>
      <c r="C17" s="23"/>
      <c r="D17" s="23"/>
      <c r="E17" s="23"/>
      <c r="F17" s="23"/>
      <c r="G17" s="23"/>
      <c r="H17" s="9"/>
      <c r="I17" s="9"/>
      <c r="J17" s="9"/>
      <c r="K17" s="9"/>
    </row>
    <row r="18" spans="1:11" ht="18" customHeight="1" x14ac:dyDescent="0.15">
      <c r="A18" s="23"/>
      <c r="B18" s="23"/>
      <c r="C18" s="23"/>
      <c r="D18" s="23"/>
      <c r="E18" s="23"/>
      <c r="F18" s="23"/>
      <c r="G18" s="23"/>
      <c r="H18" s="9"/>
      <c r="I18" s="9"/>
      <c r="J18" s="9"/>
      <c r="K18" s="9"/>
    </row>
    <row r="19" spans="1:11" ht="18" customHeight="1" x14ac:dyDescent="0.15">
      <c r="A19" s="23"/>
      <c r="B19" s="23"/>
      <c r="C19" s="23"/>
      <c r="D19" s="23"/>
      <c r="E19" s="23"/>
      <c r="F19" s="23"/>
      <c r="G19" s="23"/>
      <c r="H19" s="9"/>
      <c r="I19" s="9"/>
      <c r="J19" s="9"/>
      <c r="K19" s="9"/>
    </row>
    <row r="20" spans="1:11" ht="18" customHeight="1" x14ac:dyDescent="0.15">
      <c r="A20" s="9"/>
      <c r="B20" s="23"/>
      <c r="C20" s="23"/>
      <c r="D20" s="23"/>
      <c r="E20" s="23"/>
      <c r="F20" s="23"/>
      <c r="G20" s="23"/>
      <c r="H20" s="9"/>
      <c r="I20" s="9"/>
      <c r="J20" s="9"/>
      <c r="K20" s="9"/>
    </row>
    <row r="21" spans="1:11" ht="18" customHeight="1" x14ac:dyDescent="0.15">
      <c r="A21" s="9"/>
      <c r="B21" s="9"/>
      <c r="C21" s="23"/>
      <c r="D21" s="23"/>
      <c r="E21" s="23"/>
      <c r="F21" s="23"/>
      <c r="G21" s="23"/>
      <c r="H21" s="9"/>
      <c r="I21" s="9"/>
      <c r="J21" s="9"/>
      <c r="K21" s="9"/>
    </row>
    <row r="23" spans="1:11" ht="12.75" customHeight="1" x14ac:dyDescent="0.15">
      <c r="C23" s="35"/>
    </row>
  </sheetData>
  <mergeCells count="8">
    <mergeCell ref="A4:A6"/>
    <mergeCell ref="B4:B6"/>
    <mergeCell ref="A2:H2"/>
    <mergeCell ref="D5:D6"/>
    <mergeCell ref="C5:C6"/>
    <mergeCell ref="H5:H6"/>
    <mergeCell ref="C4:H4"/>
    <mergeCell ref="E5:G5"/>
  </mergeCells>
  <phoneticPr fontId="0" type="noConversion"/>
  <printOptions horizontalCentered="1"/>
  <pageMargins left="0.59055118110236227" right="0.59055118110236227" top="0.78740157480314965" bottom="0.78740157480314965" header="0.51181102362204722" footer="0.51181102362204722"/>
  <pageSetup paperSize="9" scale="73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showGridLines="0" showZeros="0" workbookViewId="0">
      <selection activeCell="L13" sqref="L13"/>
    </sheetView>
  </sheetViews>
  <sheetFormatPr defaultColWidth="9.1640625" defaultRowHeight="11.25" x14ac:dyDescent="0.15"/>
  <cols>
    <col min="1" max="1" width="4.83203125" customWidth="1"/>
    <col min="2" max="2" width="6.83203125" customWidth="1"/>
    <col min="3" max="3" width="9.83203125" customWidth="1"/>
    <col min="4" max="4" width="31.5" customWidth="1"/>
    <col min="5" max="6" width="12.83203125" customWidth="1"/>
    <col min="7" max="9" width="10.6640625" customWidth="1"/>
    <col min="10" max="10" width="9.1640625" customWidth="1"/>
    <col min="11" max="16" width="10.6640625" customWidth="1"/>
    <col min="17" max="17" width="10.1640625" customWidth="1"/>
    <col min="18" max="18" width="10.6640625" customWidth="1"/>
    <col min="19" max="19" width="9.1640625" customWidth="1"/>
    <col min="20" max="25" width="10.6640625" customWidth="1"/>
  </cols>
  <sheetData>
    <row r="1" spans="1:26" ht="18" customHeight="1" x14ac:dyDescent="0.15">
      <c r="A1" s="7" t="s">
        <v>259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1"/>
      <c r="Z1" s="9"/>
    </row>
    <row r="2" spans="1:26" s="105" customFormat="1" ht="18" customHeight="1" x14ac:dyDescent="0.15">
      <c r="A2" s="103" t="s">
        <v>249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4"/>
    </row>
    <row r="3" spans="1:26" ht="18" customHeight="1" x14ac:dyDescent="0.15">
      <c r="A3" s="10" t="s">
        <v>254</v>
      </c>
      <c r="B3" s="10"/>
      <c r="C3" s="10"/>
      <c r="D3" s="1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" t="s">
        <v>172</v>
      </c>
      <c r="Z3" s="9"/>
    </row>
    <row r="4" spans="1:26" ht="18" customHeight="1" x14ac:dyDescent="0.15">
      <c r="A4" s="141" t="s">
        <v>66</v>
      </c>
      <c r="B4" s="141"/>
      <c r="C4" s="141"/>
      <c r="D4" s="148"/>
      <c r="E4" s="141" t="s">
        <v>214</v>
      </c>
      <c r="F4" s="135" t="s">
        <v>117</v>
      </c>
      <c r="G4" s="135"/>
      <c r="H4" s="135"/>
      <c r="I4" s="135"/>
      <c r="J4" s="135"/>
      <c r="K4" s="135"/>
      <c r="L4" s="135"/>
      <c r="M4" s="135"/>
      <c r="N4" s="135"/>
      <c r="O4" s="135"/>
      <c r="P4" s="141" t="s">
        <v>137</v>
      </c>
      <c r="Q4" s="141"/>
      <c r="R4" s="141"/>
      <c r="S4" s="141"/>
      <c r="T4" s="141"/>
      <c r="U4" s="141"/>
      <c r="V4" s="141"/>
      <c r="W4" s="141"/>
      <c r="X4" s="141"/>
      <c r="Y4" s="141"/>
      <c r="Z4" s="9"/>
    </row>
    <row r="5" spans="1:26" ht="18" customHeight="1" x14ac:dyDescent="0.15">
      <c r="A5" s="169" t="s">
        <v>257</v>
      </c>
      <c r="B5" s="169"/>
      <c r="C5" s="170" t="s">
        <v>116</v>
      </c>
      <c r="D5" s="171" t="s">
        <v>105</v>
      </c>
      <c r="E5" s="141"/>
      <c r="F5" s="141" t="s">
        <v>61</v>
      </c>
      <c r="G5" s="141" t="s">
        <v>81</v>
      </c>
      <c r="H5" s="141"/>
      <c r="I5" s="141"/>
      <c r="J5" s="141" t="s">
        <v>160</v>
      </c>
      <c r="K5" s="141"/>
      <c r="L5" s="141"/>
      <c r="M5" s="141" t="s">
        <v>217</v>
      </c>
      <c r="N5" s="141"/>
      <c r="O5" s="141"/>
      <c r="P5" s="141" t="s">
        <v>61</v>
      </c>
      <c r="Q5" s="141" t="s">
        <v>81</v>
      </c>
      <c r="R5" s="141"/>
      <c r="S5" s="141"/>
      <c r="T5" s="141" t="s">
        <v>160</v>
      </c>
      <c r="U5" s="141"/>
      <c r="V5" s="141"/>
      <c r="W5" s="141" t="s">
        <v>217</v>
      </c>
      <c r="X5" s="141"/>
      <c r="Y5" s="141"/>
      <c r="Z5" s="9"/>
    </row>
    <row r="6" spans="1:26" ht="33.75" customHeight="1" x14ac:dyDescent="0.15">
      <c r="A6" s="31" t="s">
        <v>110</v>
      </c>
      <c r="B6" s="31" t="s">
        <v>189</v>
      </c>
      <c r="C6" s="152"/>
      <c r="D6" s="171"/>
      <c r="E6" s="141"/>
      <c r="F6" s="141"/>
      <c r="G6" s="45" t="s">
        <v>148</v>
      </c>
      <c r="H6" s="45" t="s">
        <v>26</v>
      </c>
      <c r="I6" s="45" t="s">
        <v>156</v>
      </c>
      <c r="J6" s="45" t="s">
        <v>148</v>
      </c>
      <c r="K6" s="45" t="s">
        <v>26</v>
      </c>
      <c r="L6" s="45" t="s">
        <v>156</v>
      </c>
      <c r="M6" s="45" t="s">
        <v>148</v>
      </c>
      <c r="N6" s="45" t="s">
        <v>26</v>
      </c>
      <c r="O6" s="45" t="s">
        <v>156</v>
      </c>
      <c r="P6" s="141"/>
      <c r="Q6" s="45" t="s">
        <v>148</v>
      </c>
      <c r="R6" s="45" t="s">
        <v>26</v>
      </c>
      <c r="S6" s="45" t="s">
        <v>156</v>
      </c>
      <c r="T6" s="45" t="s">
        <v>148</v>
      </c>
      <c r="U6" s="45" t="s">
        <v>26</v>
      </c>
      <c r="V6" s="45" t="s">
        <v>156</v>
      </c>
      <c r="W6" s="45" t="s">
        <v>148</v>
      </c>
      <c r="X6" s="45" t="s">
        <v>26</v>
      </c>
      <c r="Y6" s="45" t="s">
        <v>156</v>
      </c>
      <c r="Z6" s="9"/>
    </row>
    <row r="7" spans="1:26" ht="18" customHeight="1" x14ac:dyDescent="0.15">
      <c r="A7" s="69" t="s">
        <v>167</v>
      </c>
      <c r="B7" s="69" t="s">
        <v>167</v>
      </c>
      <c r="C7" s="76" t="s">
        <v>167</v>
      </c>
      <c r="D7" s="67" t="s">
        <v>167</v>
      </c>
      <c r="E7" s="77">
        <v>1</v>
      </c>
      <c r="F7" s="78">
        <v>2</v>
      </c>
      <c r="G7" s="78">
        <v>3</v>
      </c>
      <c r="H7" s="78">
        <v>4</v>
      </c>
      <c r="I7" s="78">
        <v>5</v>
      </c>
      <c r="J7" s="78">
        <v>6</v>
      </c>
      <c r="K7" s="78">
        <v>7</v>
      </c>
      <c r="L7" s="78">
        <v>8</v>
      </c>
      <c r="M7" s="78">
        <v>9</v>
      </c>
      <c r="N7" s="55">
        <v>10</v>
      </c>
      <c r="O7" s="78">
        <v>11</v>
      </c>
      <c r="P7" s="47">
        <v>12</v>
      </c>
      <c r="Q7" s="51">
        <v>13</v>
      </c>
      <c r="R7" s="79">
        <v>14</v>
      </c>
      <c r="S7" s="52">
        <v>15</v>
      </c>
      <c r="T7" s="47">
        <v>16</v>
      </c>
      <c r="U7" s="52">
        <v>17</v>
      </c>
      <c r="V7" s="79">
        <v>18</v>
      </c>
      <c r="W7" s="51">
        <v>19</v>
      </c>
      <c r="X7" s="79">
        <v>20</v>
      </c>
      <c r="Y7" s="52">
        <v>21</v>
      </c>
      <c r="Z7" s="9"/>
    </row>
    <row r="8" spans="1:26" ht="18" customHeight="1" x14ac:dyDescent="0.15">
      <c r="A8" s="98"/>
      <c r="B8" s="98"/>
      <c r="C8" s="98"/>
      <c r="D8" s="91" t="s">
        <v>61</v>
      </c>
      <c r="E8" s="92">
        <f t="shared" ref="E8:E39" si="0">SUM(F8,P8)</f>
        <v>252752</v>
      </c>
      <c r="F8" s="58">
        <f t="shared" ref="F8:F39" si="1">SUM(G8,J8,M8)</f>
        <v>252752</v>
      </c>
      <c r="G8" s="75">
        <f t="shared" ref="G8:G39" si="2">SUM(H8:I8)</f>
        <v>252752</v>
      </c>
      <c r="H8" s="75">
        <v>176631</v>
      </c>
      <c r="I8" s="58">
        <v>76121</v>
      </c>
      <c r="J8" s="75">
        <f t="shared" ref="J8:J39" si="3">SUM(K8:L8)</f>
        <v>0</v>
      </c>
      <c r="K8" s="75">
        <v>0</v>
      </c>
      <c r="L8" s="58">
        <v>0</v>
      </c>
      <c r="M8" s="75">
        <f t="shared" ref="M8:M39" si="4">SUM(N8:O8)</f>
        <v>0</v>
      </c>
      <c r="N8" s="75">
        <v>0</v>
      </c>
      <c r="O8" s="58">
        <v>0</v>
      </c>
      <c r="P8" s="58">
        <f t="shared" ref="P8:P39" si="5">SUM(Q8,T8,W8)</f>
        <v>0</v>
      </c>
      <c r="Q8" s="75">
        <f t="shared" ref="Q8:Q39" si="6">SUM(R8:S8)</f>
        <v>0</v>
      </c>
      <c r="R8" s="75">
        <v>0</v>
      </c>
      <c r="S8" s="58">
        <v>0</v>
      </c>
      <c r="T8" s="75">
        <f t="shared" ref="T8:T39" si="7">SUM(U8:V8)</f>
        <v>0</v>
      </c>
      <c r="U8" s="75">
        <v>0</v>
      </c>
      <c r="V8" s="58">
        <v>0</v>
      </c>
      <c r="W8" s="75">
        <f t="shared" ref="W8:W39" si="8">SUM(X8:Y8)</f>
        <v>0</v>
      </c>
      <c r="X8" s="75">
        <v>0</v>
      </c>
      <c r="Y8" s="58">
        <v>0</v>
      </c>
      <c r="Z8" s="23"/>
    </row>
    <row r="9" spans="1:26" ht="18" customHeight="1" x14ac:dyDescent="0.15">
      <c r="A9" s="98"/>
      <c r="B9" s="98"/>
      <c r="C9" s="98"/>
      <c r="D9" s="91" t="s">
        <v>254</v>
      </c>
      <c r="E9" s="92">
        <f t="shared" si="0"/>
        <v>83639</v>
      </c>
      <c r="F9" s="58">
        <f t="shared" si="1"/>
        <v>83639</v>
      </c>
      <c r="G9" s="75">
        <f t="shared" si="2"/>
        <v>83639</v>
      </c>
      <c r="H9" s="75">
        <v>71479</v>
      </c>
      <c r="I9" s="58">
        <v>12160</v>
      </c>
      <c r="J9" s="75">
        <f t="shared" si="3"/>
        <v>0</v>
      </c>
      <c r="K9" s="75">
        <v>0</v>
      </c>
      <c r="L9" s="58">
        <v>0</v>
      </c>
      <c r="M9" s="75">
        <f t="shared" si="4"/>
        <v>0</v>
      </c>
      <c r="N9" s="75">
        <v>0</v>
      </c>
      <c r="O9" s="58">
        <v>0</v>
      </c>
      <c r="P9" s="58">
        <f t="shared" si="5"/>
        <v>0</v>
      </c>
      <c r="Q9" s="75">
        <f t="shared" si="6"/>
        <v>0</v>
      </c>
      <c r="R9" s="75">
        <v>0</v>
      </c>
      <c r="S9" s="58">
        <v>0</v>
      </c>
      <c r="T9" s="75">
        <f t="shared" si="7"/>
        <v>0</v>
      </c>
      <c r="U9" s="75">
        <v>0</v>
      </c>
      <c r="V9" s="58">
        <v>0</v>
      </c>
      <c r="W9" s="75">
        <f t="shared" si="8"/>
        <v>0</v>
      </c>
      <c r="X9" s="75">
        <v>0</v>
      </c>
      <c r="Y9" s="58">
        <v>0</v>
      </c>
      <c r="Z9" s="9"/>
    </row>
    <row r="10" spans="1:26" ht="18" customHeight="1" x14ac:dyDescent="0.15">
      <c r="A10" s="98"/>
      <c r="B10" s="98"/>
      <c r="C10" s="98"/>
      <c r="D10" s="91" t="s">
        <v>49</v>
      </c>
      <c r="E10" s="92">
        <f t="shared" si="0"/>
        <v>50195</v>
      </c>
      <c r="F10" s="58">
        <f t="shared" si="1"/>
        <v>50195</v>
      </c>
      <c r="G10" s="75">
        <f t="shared" si="2"/>
        <v>50195</v>
      </c>
      <c r="H10" s="75">
        <v>50195</v>
      </c>
      <c r="I10" s="58">
        <v>0</v>
      </c>
      <c r="J10" s="75">
        <f t="shared" si="3"/>
        <v>0</v>
      </c>
      <c r="K10" s="75">
        <v>0</v>
      </c>
      <c r="L10" s="58">
        <v>0</v>
      </c>
      <c r="M10" s="75">
        <f t="shared" si="4"/>
        <v>0</v>
      </c>
      <c r="N10" s="75">
        <v>0</v>
      </c>
      <c r="O10" s="58">
        <v>0</v>
      </c>
      <c r="P10" s="58">
        <f t="shared" si="5"/>
        <v>0</v>
      </c>
      <c r="Q10" s="75">
        <f t="shared" si="6"/>
        <v>0</v>
      </c>
      <c r="R10" s="75">
        <v>0</v>
      </c>
      <c r="S10" s="58">
        <v>0</v>
      </c>
      <c r="T10" s="75">
        <f t="shared" si="7"/>
        <v>0</v>
      </c>
      <c r="U10" s="75">
        <v>0</v>
      </c>
      <c r="V10" s="58">
        <v>0</v>
      </c>
      <c r="W10" s="75">
        <f t="shared" si="8"/>
        <v>0</v>
      </c>
      <c r="X10" s="75">
        <v>0</v>
      </c>
      <c r="Y10" s="58">
        <v>0</v>
      </c>
      <c r="Z10" s="9"/>
    </row>
    <row r="11" spans="1:26" ht="18" customHeight="1" x14ac:dyDescent="0.15">
      <c r="A11" s="98" t="s">
        <v>88</v>
      </c>
      <c r="B11" s="98" t="s">
        <v>237</v>
      </c>
      <c r="C11" s="98" t="s">
        <v>21</v>
      </c>
      <c r="D11" s="91" t="s">
        <v>4</v>
      </c>
      <c r="E11" s="92">
        <f t="shared" si="0"/>
        <v>33520</v>
      </c>
      <c r="F11" s="58">
        <f t="shared" si="1"/>
        <v>33520</v>
      </c>
      <c r="G11" s="75">
        <f t="shared" si="2"/>
        <v>33520</v>
      </c>
      <c r="H11" s="75">
        <v>33520</v>
      </c>
      <c r="I11" s="58">
        <v>0</v>
      </c>
      <c r="J11" s="75">
        <f t="shared" si="3"/>
        <v>0</v>
      </c>
      <c r="K11" s="75">
        <v>0</v>
      </c>
      <c r="L11" s="58">
        <v>0</v>
      </c>
      <c r="M11" s="75">
        <f t="shared" si="4"/>
        <v>0</v>
      </c>
      <c r="N11" s="75">
        <v>0</v>
      </c>
      <c r="O11" s="58">
        <v>0</v>
      </c>
      <c r="P11" s="58">
        <f t="shared" si="5"/>
        <v>0</v>
      </c>
      <c r="Q11" s="75">
        <f t="shared" si="6"/>
        <v>0</v>
      </c>
      <c r="R11" s="75">
        <v>0</v>
      </c>
      <c r="S11" s="58">
        <v>0</v>
      </c>
      <c r="T11" s="75">
        <f t="shared" si="7"/>
        <v>0</v>
      </c>
      <c r="U11" s="75">
        <v>0</v>
      </c>
      <c r="V11" s="58">
        <v>0</v>
      </c>
      <c r="W11" s="75">
        <f t="shared" si="8"/>
        <v>0</v>
      </c>
      <c r="X11" s="75">
        <v>0</v>
      </c>
      <c r="Y11" s="58">
        <v>0</v>
      </c>
      <c r="Z11" s="9"/>
    </row>
    <row r="12" spans="1:26" ht="18" customHeight="1" x14ac:dyDescent="0.15">
      <c r="A12" s="98" t="s">
        <v>88</v>
      </c>
      <c r="B12" s="98" t="s">
        <v>181</v>
      </c>
      <c r="C12" s="98" t="s">
        <v>21</v>
      </c>
      <c r="D12" s="91" t="s">
        <v>174</v>
      </c>
      <c r="E12" s="92">
        <f t="shared" si="0"/>
        <v>10109</v>
      </c>
      <c r="F12" s="58">
        <f t="shared" si="1"/>
        <v>10109</v>
      </c>
      <c r="G12" s="75">
        <f t="shared" si="2"/>
        <v>10109</v>
      </c>
      <c r="H12" s="75">
        <v>10109</v>
      </c>
      <c r="I12" s="58">
        <v>0</v>
      </c>
      <c r="J12" s="75">
        <f t="shared" si="3"/>
        <v>0</v>
      </c>
      <c r="K12" s="75">
        <v>0</v>
      </c>
      <c r="L12" s="58">
        <v>0</v>
      </c>
      <c r="M12" s="75">
        <f t="shared" si="4"/>
        <v>0</v>
      </c>
      <c r="N12" s="75">
        <v>0</v>
      </c>
      <c r="O12" s="58">
        <v>0</v>
      </c>
      <c r="P12" s="58">
        <f t="shared" si="5"/>
        <v>0</v>
      </c>
      <c r="Q12" s="75">
        <f t="shared" si="6"/>
        <v>0</v>
      </c>
      <c r="R12" s="75">
        <v>0</v>
      </c>
      <c r="S12" s="58">
        <v>0</v>
      </c>
      <c r="T12" s="75">
        <f t="shared" si="7"/>
        <v>0</v>
      </c>
      <c r="U12" s="75">
        <v>0</v>
      </c>
      <c r="V12" s="58">
        <v>0</v>
      </c>
      <c r="W12" s="75">
        <f t="shared" si="8"/>
        <v>0</v>
      </c>
      <c r="X12" s="75">
        <v>0</v>
      </c>
      <c r="Y12" s="58">
        <v>0</v>
      </c>
      <c r="Z12" s="9"/>
    </row>
    <row r="13" spans="1:26" ht="18" customHeight="1" x14ac:dyDescent="0.15">
      <c r="A13" s="98" t="s">
        <v>88</v>
      </c>
      <c r="B13" s="98" t="s">
        <v>115</v>
      </c>
      <c r="C13" s="98" t="s">
        <v>21</v>
      </c>
      <c r="D13" s="91" t="s">
        <v>258</v>
      </c>
      <c r="E13" s="92">
        <f t="shared" si="0"/>
        <v>6566</v>
      </c>
      <c r="F13" s="58">
        <f t="shared" si="1"/>
        <v>6566</v>
      </c>
      <c r="G13" s="75">
        <f t="shared" si="2"/>
        <v>6566</v>
      </c>
      <c r="H13" s="75">
        <v>6566</v>
      </c>
      <c r="I13" s="58">
        <v>0</v>
      </c>
      <c r="J13" s="75">
        <f t="shared" si="3"/>
        <v>0</v>
      </c>
      <c r="K13" s="75">
        <v>0</v>
      </c>
      <c r="L13" s="58">
        <v>0</v>
      </c>
      <c r="M13" s="75">
        <f t="shared" si="4"/>
        <v>0</v>
      </c>
      <c r="N13" s="75">
        <v>0</v>
      </c>
      <c r="O13" s="58">
        <v>0</v>
      </c>
      <c r="P13" s="58">
        <f t="shared" si="5"/>
        <v>0</v>
      </c>
      <c r="Q13" s="75">
        <f t="shared" si="6"/>
        <v>0</v>
      </c>
      <c r="R13" s="75">
        <v>0</v>
      </c>
      <c r="S13" s="58">
        <v>0</v>
      </c>
      <c r="T13" s="75">
        <f t="shared" si="7"/>
        <v>0</v>
      </c>
      <c r="U13" s="75">
        <v>0</v>
      </c>
      <c r="V13" s="58">
        <v>0</v>
      </c>
      <c r="W13" s="75">
        <f t="shared" si="8"/>
        <v>0</v>
      </c>
      <c r="X13" s="75">
        <v>0</v>
      </c>
      <c r="Y13" s="58">
        <v>0</v>
      </c>
      <c r="Z13" s="9"/>
    </row>
    <row r="14" spans="1:26" ht="18" customHeight="1" x14ac:dyDescent="0.15">
      <c r="A14" s="98"/>
      <c r="B14" s="98"/>
      <c r="C14" s="98"/>
      <c r="D14" s="91" t="s">
        <v>102</v>
      </c>
      <c r="E14" s="92">
        <f t="shared" si="0"/>
        <v>17959</v>
      </c>
      <c r="F14" s="58">
        <f t="shared" si="1"/>
        <v>17959</v>
      </c>
      <c r="G14" s="75">
        <f t="shared" si="2"/>
        <v>17959</v>
      </c>
      <c r="H14" s="75">
        <v>17959</v>
      </c>
      <c r="I14" s="58">
        <v>0</v>
      </c>
      <c r="J14" s="75">
        <f t="shared" si="3"/>
        <v>0</v>
      </c>
      <c r="K14" s="75">
        <v>0</v>
      </c>
      <c r="L14" s="58">
        <v>0</v>
      </c>
      <c r="M14" s="75">
        <f t="shared" si="4"/>
        <v>0</v>
      </c>
      <c r="N14" s="75">
        <v>0</v>
      </c>
      <c r="O14" s="58">
        <v>0</v>
      </c>
      <c r="P14" s="58">
        <f t="shared" si="5"/>
        <v>0</v>
      </c>
      <c r="Q14" s="75">
        <f t="shared" si="6"/>
        <v>0</v>
      </c>
      <c r="R14" s="75">
        <v>0</v>
      </c>
      <c r="S14" s="58">
        <v>0</v>
      </c>
      <c r="T14" s="75">
        <f t="shared" si="7"/>
        <v>0</v>
      </c>
      <c r="U14" s="75">
        <v>0</v>
      </c>
      <c r="V14" s="58">
        <v>0</v>
      </c>
      <c r="W14" s="75">
        <f t="shared" si="8"/>
        <v>0</v>
      </c>
      <c r="X14" s="75">
        <v>0</v>
      </c>
      <c r="Y14" s="58">
        <v>0</v>
      </c>
      <c r="Z14" s="9"/>
    </row>
    <row r="15" spans="1:26" ht="18" customHeight="1" x14ac:dyDescent="0.15">
      <c r="A15" s="98" t="s">
        <v>14</v>
      </c>
      <c r="B15" s="98" t="s">
        <v>173</v>
      </c>
      <c r="C15" s="98" t="s">
        <v>21</v>
      </c>
      <c r="D15" s="91" t="s">
        <v>149</v>
      </c>
      <c r="E15" s="92">
        <f t="shared" si="0"/>
        <v>12966</v>
      </c>
      <c r="F15" s="58">
        <f t="shared" si="1"/>
        <v>12966</v>
      </c>
      <c r="G15" s="75">
        <f t="shared" si="2"/>
        <v>12966</v>
      </c>
      <c r="H15" s="75">
        <v>12966</v>
      </c>
      <c r="I15" s="58">
        <v>0</v>
      </c>
      <c r="J15" s="75">
        <f t="shared" si="3"/>
        <v>0</v>
      </c>
      <c r="K15" s="75">
        <v>0</v>
      </c>
      <c r="L15" s="58">
        <v>0</v>
      </c>
      <c r="M15" s="75">
        <f t="shared" si="4"/>
        <v>0</v>
      </c>
      <c r="N15" s="75">
        <v>0</v>
      </c>
      <c r="O15" s="58">
        <v>0</v>
      </c>
      <c r="P15" s="58">
        <f t="shared" si="5"/>
        <v>0</v>
      </c>
      <c r="Q15" s="75">
        <f t="shared" si="6"/>
        <v>0</v>
      </c>
      <c r="R15" s="75">
        <v>0</v>
      </c>
      <c r="S15" s="58">
        <v>0</v>
      </c>
      <c r="T15" s="75">
        <f t="shared" si="7"/>
        <v>0</v>
      </c>
      <c r="U15" s="75">
        <v>0</v>
      </c>
      <c r="V15" s="58">
        <v>0</v>
      </c>
      <c r="W15" s="75">
        <f t="shared" si="8"/>
        <v>0</v>
      </c>
      <c r="X15" s="75">
        <v>0</v>
      </c>
      <c r="Y15" s="58">
        <v>0</v>
      </c>
      <c r="Z15" s="9"/>
    </row>
    <row r="16" spans="1:26" ht="18" customHeight="1" x14ac:dyDescent="0.15">
      <c r="A16" s="98" t="s">
        <v>14</v>
      </c>
      <c r="B16" s="98" t="s">
        <v>233</v>
      </c>
      <c r="C16" s="98" t="s">
        <v>21</v>
      </c>
      <c r="D16" s="91" t="s">
        <v>221</v>
      </c>
      <c r="E16" s="92">
        <f t="shared" si="0"/>
        <v>600</v>
      </c>
      <c r="F16" s="58">
        <f t="shared" si="1"/>
        <v>600</v>
      </c>
      <c r="G16" s="75">
        <f t="shared" si="2"/>
        <v>600</v>
      </c>
      <c r="H16" s="75">
        <v>600</v>
      </c>
      <c r="I16" s="58">
        <v>0</v>
      </c>
      <c r="J16" s="75">
        <f t="shared" si="3"/>
        <v>0</v>
      </c>
      <c r="K16" s="75">
        <v>0</v>
      </c>
      <c r="L16" s="58">
        <v>0</v>
      </c>
      <c r="M16" s="75">
        <f t="shared" si="4"/>
        <v>0</v>
      </c>
      <c r="N16" s="75">
        <v>0</v>
      </c>
      <c r="O16" s="58">
        <v>0</v>
      </c>
      <c r="P16" s="58">
        <f t="shared" si="5"/>
        <v>0</v>
      </c>
      <c r="Q16" s="75">
        <f t="shared" si="6"/>
        <v>0</v>
      </c>
      <c r="R16" s="75">
        <v>0</v>
      </c>
      <c r="S16" s="58">
        <v>0</v>
      </c>
      <c r="T16" s="75">
        <f t="shared" si="7"/>
        <v>0</v>
      </c>
      <c r="U16" s="75">
        <v>0</v>
      </c>
      <c r="V16" s="58">
        <v>0</v>
      </c>
      <c r="W16" s="75">
        <f t="shared" si="8"/>
        <v>0</v>
      </c>
      <c r="X16" s="75">
        <v>0</v>
      </c>
      <c r="Y16" s="58">
        <v>0</v>
      </c>
      <c r="Z16" s="9"/>
    </row>
    <row r="17" spans="1:26" ht="18" customHeight="1" x14ac:dyDescent="0.15">
      <c r="A17" s="98" t="s">
        <v>14</v>
      </c>
      <c r="B17" s="98" t="s">
        <v>42</v>
      </c>
      <c r="C17" s="98" t="s">
        <v>21</v>
      </c>
      <c r="D17" s="91" t="s">
        <v>232</v>
      </c>
      <c r="E17" s="92">
        <f t="shared" si="0"/>
        <v>650</v>
      </c>
      <c r="F17" s="58">
        <f t="shared" si="1"/>
        <v>650</v>
      </c>
      <c r="G17" s="75">
        <f t="shared" si="2"/>
        <v>650</v>
      </c>
      <c r="H17" s="75">
        <v>650</v>
      </c>
      <c r="I17" s="58">
        <v>0</v>
      </c>
      <c r="J17" s="75">
        <f t="shared" si="3"/>
        <v>0</v>
      </c>
      <c r="K17" s="75">
        <v>0</v>
      </c>
      <c r="L17" s="58">
        <v>0</v>
      </c>
      <c r="M17" s="75">
        <f t="shared" si="4"/>
        <v>0</v>
      </c>
      <c r="N17" s="75">
        <v>0</v>
      </c>
      <c r="O17" s="58">
        <v>0</v>
      </c>
      <c r="P17" s="58">
        <f t="shared" si="5"/>
        <v>0</v>
      </c>
      <c r="Q17" s="75">
        <f t="shared" si="6"/>
        <v>0</v>
      </c>
      <c r="R17" s="75">
        <v>0</v>
      </c>
      <c r="S17" s="58">
        <v>0</v>
      </c>
      <c r="T17" s="75">
        <f t="shared" si="7"/>
        <v>0</v>
      </c>
      <c r="U17" s="75">
        <v>0</v>
      </c>
      <c r="V17" s="58">
        <v>0</v>
      </c>
      <c r="W17" s="75">
        <f t="shared" si="8"/>
        <v>0</v>
      </c>
      <c r="X17" s="75">
        <v>0</v>
      </c>
      <c r="Y17" s="58">
        <v>0</v>
      </c>
      <c r="Z17" s="9"/>
    </row>
    <row r="18" spans="1:26" ht="18" customHeight="1" x14ac:dyDescent="0.15">
      <c r="A18" s="98" t="s">
        <v>14</v>
      </c>
      <c r="B18" s="98" t="s">
        <v>169</v>
      </c>
      <c r="C18" s="98" t="s">
        <v>21</v>
      </c>
      <c r="D18" s="91" t="s">
        <v>139</v>
      </c>
      <c r="E18" s="92">
        <f t="shared" si="0"/>
        <v>900</v>
      </c>
      <c r="F18" s="58">
        <f t="shared" si="1"/>
        <v>900</v>
      </c>
      <c r="G18" s="75">
        <f t="shared" si="2"/>
        <v>900</v>
      </c>
      <c r="H18" s="75">
        <v>900</v>
      </c>
      <c r="I18" s="58">
        <v>0</v>
      </c>
      <c r="J18" s="75">
        <f t="shared" si="3"/>
        <v>0</v>
      </c>
      <c r="K18" s="75">
        <v>0</v>
      </c>
      <c r="L18" s="58">
        <v>0</v>
      </c>
      <c r="M18" s="75">
        <f t="shared" si="4"/>
        <v>0</v>
      </c>
      <c r="N18" s="75">
        <v>0</v>
      </c>
      <c r="O18" s="58">
        <v>0</v>
      </c>
      <c r="P18" s="58">
        <f t="shared" si="5"/>
        <v>0</v>
      </c>
      <c r="Q18" s="75">
        <f t="shared" si="6"/>
        <v>0</v>
      </c>
      <c r="R18" s="75">
        <v>0</v>
      </c>
      <c r="S18" s="58">
        <v>0</v>
      </c>
      <c r="T18" s="75">
        <f t="shared" si="7"/>
        <v>0</v>
      </c>
      <c r="U18" s="75">
        <v>0</v>
      </c>
      <c r="V18" s="58">
        <v>0</v>
      </c>
      <c r="W18" s="75">
        <f t="shared" si="8"/>
        <v>0</v>
      </c>
      <c r="X18" s="75">
        <v>0</v>
      </c>
      <c r="Y18" s="58">
        <v>0</v>
      </c>
    </row>
    <row r="19" spans="1:26" ht="18" customHeight="1" x14ac:dyDescent="0.15">
      <c r="A19" s="98" t="s">
        <v>14</v>
      </c>
      <c r="B19" s="98" t="s">
        <v>231</v>
      </c>
      <c r="C19" s="98" t="s">
        <v>21</v>
      </c>
      <c r="D19" s="91" t="s">
        <v>159</v>
      </c>
      <c r="E19" s="92">
        <f t="shared" si="0"/>
        <v>800</v>
      </c>
      <c r="F19" s="58">
        <f t="shared" si="1"/>
        <v>800</v>
      </c>
      <c r="G19" s="75">
        <f t="shared" si="2"/>
        <v>800</v>
      </c>
      <c r="H19" s="75">
        <v>800</v>
      </c>
      <c r="I19" s="58">
        <v>0</v>
      </c>
      <c r="J19" s="75">
        <f t="shared" si="3"/>
        <v>0</v>
      </c>
      <c r="K19" s="75">
        <v>0</v>
      </c>
      <c r="L19" s="58">
        <v>0</v>
      </c>
      <c r="M19" s="75">
        <f t="shared" si="4"/>
        <v>0</v>
      </c>
      <c r="N19" s="75">
        <v>0</v>
      </c>
      <c r="O19" s="58">
        <v>0</v>
      </c>
      <c r="P19" s="58">
        <f t="shared" si="5"/>
        <v>0</v>
      </c>
      <c r="Q19" s="75">
        <f t="shared" si="6"/>
        <v>0</v>
      </c>
      <c r="R19" s="75">
        <v>0</v>
      </c>
      <c r="S19" s="58">
        <v>0</v>
      </c>
      <c r="T19" s="75">
        <f t="shared" si="7"/>
        <v>0</v>
      </c>
      <c r="U19" s="75">
        <v>0</v>
      </c>
      <c r="V19" s="58">
        <v>0</v>
      </c>
      <c r="W19" s="75">
        <f t="shared" si="8"/>
        <v>0</v>
      </c>
      <c r="X19" s="75">
        <v>0</v>
      </c>
      <c r="Y19" s="58">
        <v>0</v>
      </c>
    </row>
    <row r="20" spans="1:26" ht="18" customHeight="1" x14ac:dyDescent="0.15">
      <c r="A20" s="98" t="s">
        <v>14</v>
      </c>
      <c r="B20" s="98" t="s">
        <v>112</v>
      </c>
      <c r="C20" s="98" t="s">
        <v>21</v>
      </c>
      <c r="D20" s="91" t="s">
        <v>109</v>
      </c>
      <c r="E20" s="92">
        <f t="shared" si="0"/>
        <v>300</v>
      </c>
      <c r="F20" s="58">
        <f t="shared" si="1"/>
        <v>300</v>
      </c>
      <c r="G20" s="75">
        <f t="shared" si="2"/>
        <v>300</v>
      </c>
      <c r="H20" s="75">
        <v>300</v>
      </c>
      <c r="I20" s="58">
        <v>0</v>
      </c>
      <c r="J20" s="75">
        <f t="shared" si="3"/>
        <v>0</v>
      </c>
      <c r="K20" s="75">
        <v>0</v>
      </c>
      <c r="L20" s="58">
        <v>0</v>
      </c>
      <c r="M20" s="75">
        <f t="shared" si="4"/>
        <v>0</v>
      </c>
      <c r="N20" s="75">
        <v>0</v>
      </c>
      <c r="O20" s="58">
        <v>0</v>
      </c>
      <c r="P20" s="58">
        <f t="shared" si="5"/>
        <v>0</v>
      </c>
      <c r="Q20" s="75">
        <f t="shared" si="6"/>
        <v>0</v>
      </c>
      <c r="R20" s="75">
        <v>0</v>
      </c>
      <c r="S20" s="58">
        <v>0</v>
      </c>
      <c r="T20" s="75">
        <f t="shared" si="7"/>
        <v>0</v>
      </c>
      <c r="U20" s="75">
        <v>0</v>
      </c>
      <c r="V20" s="58">
        <v>0</v>
      </c>
      <c r="W20" s="75">
        <f t="shared" si="8"/>
        <v>0</v>
      </c>
      <c r="X20" s="75">
        <v>0</v>
      </c>
      <c r="Y20" s="58">
        <v>0</v>
      </c>
    </row>
    <row r="21" spans="1:26" ht="18" customHeight="1" x14ac:dyDescent="0.15">
      <c r="A21" s="98" t="s">
        <v>14</v>
      </c>
      <c r="B21" s="98" t="s">
        <v>168</v>
      </c>
      <c r="C21" s="98" t="s">
        <v>21</v>
      </c>
      <c r="D21" s="91" t="s">
        <v>74</v>
      </c>
      <c r="E21" s="92">
        <f t="shared" si="0"/>
        <v>600</v>
      </c>
      <c r="F21" s="58">
        <f t="shared" si="1"/>
        <v>600</v>
      </c>
      <c r="G21" s="75">
        <f t="shared" si="2"/>
        <v>600</v>
      </c>
      <c r="H21" s="75">
        <v>600</v>
      </c>
      <c r="I21" s="58">
        <v>0</v>
      </c>
      <c r="J21" s="75">
        <f t="shared" si="3"/>
        <v>0</v>
      </c>
      <c r="K21" s="75">
        <v>0</v>
      </c>
      <c r="L21" s="58">
        <v>0</v>
      </c>
      <c r="M21" s="75">
        <f t="shared" si="4"/>
        <v>0</v>
      </c>
      <c r="N21" s="75">
        <v>0</v>
      </c>
      <c r="O21" s="58">
        <v>0</v>
      </c>
      <c r="P21" s="58">
        <f t="shared" si="5"/>
        <v>0</v>
      </c>
      <c r="Q21" s="75">
        <f t="shared" si="6"/>
        <v>0</v>
      </c>
      <c r="R21" s="75">
        <v>0</v>
      </c>
      <c r="S21" s="58">
        <v>0</v>
      </c>
      <c r="T21" s="75">
        <f t="shared" si="7"/>
        <v>0</v>
      </c>
      <c r="U21" s="75">
        <v>0</v>
      </c>
      <c r="V21" s="58">
        <v>0</v>
      </c>
      <c r="W21" s="75">
        <f t="shared" si="8"/>
        <v>0</v>
      </c>
      <c r="X21" s="75">
        <v>0</v>
      </c>
      <c r="Y21" s="58">
        <v>0</v>
      </c>
    </row>
    <row r="22" spans="1:26" ht="18" customHeight="1" x14ac:dyDescent="0.15">
      <c r="A22" s="98" t="s">
        <v>14</v>
      </c>
      <c r="B22" s="98" t="s">
        <v>130</v>
      </c>
      <c r="C22" s="98" t="s">
        <v>21</v>
      </c>
      <c r="D22" s="91" t="s">
        <v>104</v>
      </c>
      <c r="E22" s="92">
        <f t="shared" si="0"/>
        <v>1143</v>
      </c>
      <c r="F22" s="58">
        <f t="shared" si="1"/>
        <v>1143</v>
      </c>
      <c r="G22" s="75">
        <f t="shared" si="2"/>
        <v>1143</v>
      </c>
      <c r="H22" s="75">
        <v>1143</v>
      </c>
      <c r="I22" s="58">
        <v>0</v>
      </c>
      <c r="J22" s="75">
        <f t="shared" si="3"/>
        <v>0</v>
      </c>
      <c r="K22" s="75">
        <v>0</v>
      </c>
      <c r="L22" s="58">
        <v>0</v>
      </c>
      <c r="M22" s="75">
        <f t="shared" si="4"/>
        <v>0</v>
      </c>
      <c r="N22" s="75">
        <v>0</v>
      </c>
      <c r="O22" s="58">
        <v>0</v>
      </c>
      <c r="P22" s="58">
        <f t="shared" si="5"/>
        <v>0</v>
      </c>
      <c r="Q22" s="75">
        <f t="shared" si="6"/>
        <v>0</v>
      </c>
      <c r="R22" s="75">
        <v>0</v>
      </c>
      <c r="S22" s="58">
        <v>0</v>
      </c>
      <c r="T22" s="75">
        <f t="shared" si="7"/>
        <v>0</v>
      </c>
      <c r="U22" s="75">
        <v>0</v>
      </c>
      <c r="V22" s="58">
        <v>0</v>
      </c>
      <c r="W22" s="75">
        <f t="shared" si="8"/>
        <v>0</v>
      </c>
      <c r="X22" s="75">
        <v>0</v>
      </c>
      <c r="Y22" s="58">
        <v>0</v>
      </c>
    </row>
    <row r="23" spans="1:26" ht="18" customHeight="1" x14ac:dyDescent="0.15">
      <c r="A23" s="98"/>
      <c r="B23" s="98"/>
      <c r="C23" s="98"/>
      <c r="D23" s="91" t="s">
        <v>114</v>
      </c>
      <c r="E23" s="92">
        <f t="shared" si="0"/>
        <v>2856</v>
      </c>
      <c r="F23" s="58">
        <f t="shared" si="1"/>
        <v>2856</v>
      </c>
      <c r="G23" s="75">
        <f t="shared" si="2"/>
        <v>2856</v>
      </c>
      <c r="H23" s="75">
        <v>2856</v>
      </c>
      <c r="I23" s="58">
        <v>0</v>
      </c>
      <c r="J23" s="75">
        <f t="shared" si="3"/>
        <v>0</v>
      </c>
      <c r="K23" s="75">
        <v>0</v>
      </c>
      <c r="L23" s="58">
        <v>0</v>
      </c>
      <c r="M23" s="75">
        <f t="shared" si="4"/>
        <v>0</v>
      </c>
      <c r="N23" s="75">
        <v>0</v>
      </c>
      <c r="O23" s="58">
        <v>0</v>
      </c>
      <c r="P23" s="58">
        <f t="shared" si="5"/>
        <v>0</v>
      </c>
      <c r="Q23" s="75">
        <f t="shared" si="6"/>
        <v>0</v>
      </c>
      <c r="R23" s="75">
        <v>0</v>
      </c>
      <c r="S23" s="58">
        <v>0</v>
      </c>
      <c r="T23" s="75">
        <f t="shared" si="7"/>
        <v>0</v>
      </c>
      <c r="U23" s="75">
        <v>0</v>
      </c>
      <c r="V23" s="58">
        <v>0</v>
      </c>
      <c r="W23" s="75">
        <f t="shared" si="8"/>
        <v>0</v>
      </c>
      <c r="X23" s="75">
        <v>0</v>
      </c>
      <c r="Y23" s="58">
        <v>0</v>
      </c>
    </row>
    <row r="24" spans="1:26" ht="18" customHeight="1" x14ac:dyDescent="0.15">
      <c r="A24" s="98" t="s">
        <v>86</v>
      </c>
      <c r="B24" s="98" t="s">
        <v>28</v>
      </c>
      <c r="C24" s="98" t="s">
        <v>21</v>
      </c>
      <c r="D24" s="91" t="s">
        <v>82</v>
      </c>
      <c r="E24" s="92">
        <f t="shared" si="0"/>
        <v>2856</v>
      </c>
      <c r="F24" s="58">
        <f t="shared" si="1"/>
        <v>2856</v>
      </c>
      <c r="G24" s="75">
        <f t="shared" si="2"/>
        <v>2856</v>
      </c>
      <c r="H24" s="75">
        <v>2856</v>
      </c>
      <c r="I24" s="58">
        <v>0</v>
      </c>
      <c r="J24" s="75">
        <f t="shared" si="3"/>
        <v>0</v>
      </c>
      <c r="K24" s="75">
        <v>0</v>
      </c>
      <c r="L24" s="58">
        <v>0</v>
      </c>
      <c r="M24" s="75">
        <f t="shared" si="4"/>
        <v>0</v>
      </c>
      <c r="N24" s="75">
        <v>0</v>
      </c>
      <c r="O24" s="58">
        <v>0</v>
      </c>
      <c r="P24" s="58">
        <f t="shared" si="5"/>
        <v>0</v>
      </c>
      <c r="Q24" s="75">
        <f t="shared" si="6"/>
        <v>0</v>
      </c>
      <c r="R24" s="75">
        <v>0</v>
      </c>
      <c r="S24" s="58">
        <v>0</v>
      </c>
      <c r="T24" s="75">
        <f t="shared" si="7"/>
        <v>0</v>
      </c>
      <c r="U24" s="75">
        <v>0</v>
      </c>
      <c r="V24" s="58">
        <v>0</v>
      </c>
      <c r="W24" s="75">
        <f t="shared" si="8"/>
        <v>0</v>
      </c>
      <c r="X24" s="75">
        <v>0</v>
      </c>
      <c r="Y24" s="58">
        <v>0</v>
      </c>
    </row>
    <row r="25" spans="1:26" ht="18" customHeight="1" x14ac:dyDescent="0.15">
      <c r="A25" s="98"/>
      <c r="B25" s="98"/>
      <c r="C25" s="98"/>
      <c r="D25" s="91" t="s">
        <v>175</v>
      </c>
      <c r="E25" s="92">
        <f t="shared" si="0"/>
        <v>469</v>
      </c>
      <c r="F25" s="58">
        <f t="shared" si="1"/>
        <v>469</v>
      </c>
      <c r="G25" s="75">
        <f t="shared" si="2"/>
        <v>469</v>
      </c>
      <c r="H25" s="75">
        <v>469</v>
      </c>
      <c r="I25" s="58">
        <v>0</v>
      </c>
      <c r="J25" s="75">
        <f t="shared" si="3"/>
        <v>0</v>
      </c>
      <c r="K25" s="75">
        <v>0</v>
      </c>
      <c r="L25" s="58">
        <v>0</v>
      </c>
      <c r="M25" s="75">
        <f t="shared" si="4"/>
        <v>0</v>
      </c>
      <c r="N25" s="75">
        <v>0</v>
      </c>
      <c r="O25" s="58">
        <v>0</v>
      </c>
      <c r="P25" s="58">
        <f t="shared" si="5"/>
        <v>0</v>
      </c>
      <c r="Q25" s="75">
        <f t="shared" si="6"/>
        <v>0</v>
      </c>
      <c r="R25" s="75">
        <v>0</v>
      </c>
      <c r="S25" s="58">
        <v>0</v>
      </c>
      <c r="T25" s="75">
        <f t="shared" si="7"/>
        <v>0</v>
      </c>
      <c r="U25" s="75">
        <v>0</v>
      </c>
      <c r="V25" s="58">
        <v>0</v>
      </c>
      <c r="W25" s="75">
        <f t="shared" si="8"/>
        <v>0</v>
      </c>
      <c r="X25" s="75">
        <v>0</v>
      </c>
      <c r="Y25" s="58">
        <v>0</v>
      </c>
    </row>
    <row r="26" spans="1:26" ht="18" customHeight="1" x14ac:dyDescent="0.15">
      <c r="A26" s="98" t="s">
        <v>85</v>
      </c>
      <c r="B26" s="98" t="s">
        <v>7</v>
      </c>
      <c r="C26" s="98" t="s">
        <v>21</v>
      </c>
      <c r="D26" s="91" t="s">
        <v>200</v>
      </c>
      <c r="E26" s="92">
        <f t="shared" si="0"/>
        <v>469</v>
      </c>
      <c r="F26" s="58">
        <f t="shared" si="1"/>
        <v>469</v>
      </c>
      <c r="G26" s="75">
        <f t="shared" si="2"/>
        <v>469</v>
      </c>
      <c r="H26" s="75">
        <v>469</v>
      </c>
      <c r="I26" s="58">
        <v>0</v>
      </c>
      <c r="J26" s="75">
        <f t="shared" si="3"/>
        <v>0</v>
      </c>
      <c r="K26" s="75">
        <v>0</v>
      </c>
      <c r="L26" s="58">
        <v>0</v>
      </c>
      <c r="M26" s="75">
        <f t="shared" si="4"/>
        <v>0</v>
      </c>
      <c r="N26" s="75">
        <v>0</v>
      </c>
      <c r="O26" s="58">
        <v>0</v>
      </c>
      <c r="P26" s="58">
        <f t="shared" si="5"/>
        <v>0</v>
      </c>
      <c r="Q26" s="75">
        <f t="shared" si="6"/>
        <v>0</v>
      </c>
      <c r="R26" s="75">
        <v>0</v>
      </c>
      <c r="S26" s="58">
        <v>0</v>
      </c>
      <c r="T26" s="75">
        <f t="shared" si="7"/>
        <v>0</v>
      </c>
      <c r="U26" s="75">
        <v>0</v>
      </c>
      <c r="V26" s="58">
        <v>0</v>
      </c>
      <c r="W26" s="75">
        <f t="shared" si="8"/>
        <v>0</v>
      </c>
      <c r="X26" s="75">
        <v>0</v>
      </c>
      <c r="Y26" s="58">
        <v>0</v>
      </c>
    </row>
    <row r="27" spans="1:26" ht="18" customHeight="1" x14ac:dyDescent="0.15">
      <c r="A27" s="98"/>
      <c r="B27" s="98"/>
      <c r="C27" s="98"/>
      <c r="D27" s="91" t="s">
        <v>60</v>
      </c>
      <c r="E27" s="92">
        <f t="shared" si="0"/>
        <v>12160</v>
      </c>
      <c r="F27" s="58">
        <f t="shared" si="1"/>
        <v>12160</v>
      </c>
      <c r="G27" s="75">
        <f t="shared" si="2"/>
        <v>12160</v>
      </c>
      <c r="H27" s="75">
        <v>0</v>
      </c>
      <c r="I27" s="58">
        <v>12160</v>
      </c>
      <c r="J27" s="75">
        <f t="shared" si="3"/>
        <v>0</v>
      </c>
      <c r="K27" s="75">
        <v>0</v>
      </c>
      <c r="L27" s="58">
        <v>0</v>
      </c>
      <c r="M27" s="75">
        <f t="shared" si="4"/>
        <v>0</v>
      </c>
      <c r="N27" s="75">
        <v>0</v>
      </c>
      <c r="O27" s="58">
        <v>0</v>
      </c>
      <c r="P27" s="58">
        <f t="shared" si="5"/>
        <v>0</v>
      </c>
      <c r="Q27" s="75">
        <f t="shared" si="6"/>
        <v>0</v>
      </c>
      <c r="R27" s="75">
        <v>0</v>
      </c>
      <c r="S27" s="58">
        <v>0</v>
      </c>
      <c r="T27" s="75">
        <f t="shared" si="7"/>
        <v>0</v>
      </c>
      <c r="U27" s="75">
        <v>0</v>
      </c>
      <c r="V27" s="58">
        <v>0</v>
      </c>
      <c r="W27" s="75">
        <f t="shared" si="8"/>
        <v>0</v>
      </c>
      <c r="X27" s="75">
        <v>0</v>
      </c>
      <c r="Y27" s="58">
        <v>0</v>
      </c>
    </row>
    <row r="28" spans="1:26" ht="18" customHeight="1" x14ac:dyDescent="0.15">
      <c r="A28" s="98" t="s">
        <v>164</v>
      </c>
      <c r="B28" s="98" t="s">
        <v>90</v>
      </c>
      <c r="C28" s="98" t="s">
        <v>21</v>
      </c>
      <c r="D28" s="91" t="s">
        <v>119</v>
      </c>
      <c r="E28" s="92">
        <f t="shared" si="0"/>
        <v>12160</v>
      </c>
      <c r="F28" s="58">
        <f t="shared" si="1"/>
        <v>12160</v>
      </c>
      <c r="G28" s="75">
        <f t="shared" si="2"/>
        <v>12160</v>
      </c>
      <c r="H28" s="75">
        <v>0</v>
      </c>
      <c r="I28" s="58">
        <v>12160</v>
      </c>
      <c r="J28" s="75">
        <f t="shared" si="3"/>
        <v>0</v>
      </c>
      <c r="K28" s="75">
        <v>0</v>
      </c>
      <c r="L28" s="58">
        <v>0</v>
      </c>
      <c r="M28" s="75">
        <f t="shared" si="4"/>
        <v>0</v>
      </c>
      <c r="N28" s="75">
        <v>0</v>
      </c>
      <c r="O28" s="58">
        <v>0</v>
      </c>
      <c r="P28" s="58">
        <f t="shared" si="5"/>
        <v>0</v>
      </c>
      <c r="Q28" s="75">
        <f t="shared" si="6"/>
        <v>0</v>
      </c>
      <c r="R28" s="75">
        <v>0</v>
      </c>
      <c r="S28" s="58">
        <v>0</v>
      </c>
      <c r="T28" s="75">
        <f t="shared" si="7"/>
        <v>0</v>
      </c>
      <c r="U28" s="75">
        <v>0</v>
      </c>
      <c r="V28" s="58">
        <v>0</v>
      </c>
      <c r="W28" s="75">
        <f t="shared" si="8"/>
        <v>0</v>
      </c>
      <c r="X28" s="75">
        <v>0</v>
      </c>
      <c r="Y28" s="58">
        <v>0</v>
      </c>
    </row>
    <row r="29" spans="1:26" ht="18" customHeight="1" x14ac:dyDescent="0.15">
      <c r="A29" s="98"/>
      <c r="B29" s="98"/>
      <c r="C29" s="98"/>
      <c r="D29" s="91" t="s">
        <v>212</v>
      </c>
      <c r="E29" s="92">
        <f t="shared" si="0"/>
        <v>16135</v>
      </c>
      <c r="F29" s="58">
        <f t="shared" si="1"/>
        <v>16135</v>
      </c>
      <c r="G29" s="75">
        <f t="shared" si="2"/>
        <v>16135</v>
      </c>
      <c r="H29" s="75">
        <v>12778</v>
      </c>
      <c r="I29" s="58">
        <v>3357</v>
      </c>
      <c r="J29" s="75">
        <f t="shared" si="3"/>
        <v>0</v>
      </c>
      <c r="K29" s="75">
        <v>0</v>
      </c>
      <c r="L29" s="58">
        <v>0</v>
      </c>
      <c r="M29" s="75">
        <f t="shared" si="4"/>
        <v>0</v>
      </c>
      <c r="N29" s="75">
        <v>0</v>
      </c>
      <c r="O29" s="58">
        <v>0</v>
      </c>
      <c r="P29" s="58">
        <f t="shared" si="5"/>
        <v>0</v>
      </c>
      <c r="Q29" s="75">
        <f t="shared" si="6"/>
        <v>0</v>
      </c>
      <c r="R29" s="75">
        <v>0</v>
      </c>
      <c r="S29" s="58">
        <v>0</v>
      </c>
      <c r="T29" s="75">
        <f t="shared" si="7"/>
        <v>0</v>
      </c>
      <c r="U29" s="75">
        <v>0</v>
      </c>
      <c r="V29" s="58">
        <v>0</v>
      </c>
      <c r="W29" s="75">
        <f t="shared" si="8"/>
        <v>0</v>
      </c>
      <c r="X29" s="75">
        <v>0</v>
      </c>
      <c r="Y29" s="58">
        <v>0</v>
      </c>
    </row>
    <row r="30" spans="1:26" ht="18" customHeight="1" x14ac:dyDescent="0.15">
      <c r="A30" s="98"/>
      <c r="B30" s="98"/>
      <c r="C30" s="98"/>
      <c r="D30" s="91" t="s">
        <v>114</v>
      </c>
      <c r="E30" s="92">
        <f t="shared" si="0"/>
        <v>12778</v>
      </c>
      <c r="F30" s="58">
        <f t="shared" si="1"/>
        <v>12778</v>
      </c>
      <c r="G30" s="75">
        <f t="shared" si="2"/>
        <v>12778</v>
      </c>
      <c r="H30" s="75">
        <v>12778</v>
      </c>
      <c r="I30" s="58">
        <v>0</v>
      </c>
      <c r="J30" s="75">
        <f t="shared" si="3"/>
        <v>0</v>
      </c>
      <c r="K30" s="75">
        <v>0</v>
      </c>
      <c r="L30" s="58">
        <v>0</v>
      </c>
      <c r="M30" s="75">
        <f t="shared" si="4"/>
        <v>0</v>
      </c>
      <c r="N30" s="75">
        <v>0</v>
      </c>
      <c r="O30" s="58">
        <v>0</v>
      </c>
      <c r="P30" s="58">
        <f t="shared" si="5"/>
        <v>0</v>
      </c>
      <c r="Q30" s="75">
        <f t="shared" si="6"/>
        <v>0</v>
      </c>
      <c r="R30" s="75">
        <v>0</v>
      </c>
      <c r="S30" s="58">
        <v>0</v>
      </c>
      <c r="T30" s="75">
        <f t="shared" si="7"/>
        <v>0</v>
      </c>
      <c r="U30" s="75">
        <v>0</v>
      </c>
      <c r="V30" s="58">
        <v>0</v>
      </c>
      <c r="W30" s="75">
        <f t="shared" si="8"/>
        <v>0</v>
      </c>
      <c r="X30" s="75">
        <v>0</v>
      </c>
      <c r="Y30" s="58">
        <v>0</v>
      </c>
    </row>
    <row r="31" spans="1:26" ht="18" customHeight="1" x14ac:dyDescent="0.15">
      <c r="A31" s="98" t="s">
        <v>86</v>
      </c>
      <c r="B31" s="98" t="s">
        <v>28</v>
      </c>
      <c r="C31" s="98" t="s">
        <v>165</v>
      </c>
      <c r="D31" s="91" t="s">
        <v>82</v>
      </c>
      <c r="E31" s="92">
        <f t="shared" si="0"/>
        <v>10658</v>
      </c>
      <c r="F31" s="58">
        <f t="shared" si="1"/>
        <v>10658</v>
      </c>
      <c r="G31" s="75">
        <f t="shared" si="2"/>
        <v>10658</v>
      </c>
      <c r="H31" s="75">
        <v>10658</v>
      </c>
      <c r="I31" s="58">
        <v>0</v>
      </c>
      <c r="J31" s="75">
        <f t="shared" si="3"/>
        <v>0</v>
      </c>
      <c r="K31" s="75">
        <v>0</v>
      </c>
      <c r="L31" s="58">
        <v>0</v>
      </c>
      <c r="M31" s="75">
        <f t="shared" si="4"/>
        <v>0</v>
      </c>
      <c r="N31" s="75">
        <v>0</v>
      </c>
      <c r="O31" s="58">
        <v>0</v>
      </c>
      <c r="P31" s="58">
        <f t="shared" si="5"/>
        <v>0</v>
      </c>
      <c r="Q31" s="75">
        <f t="shared" si="6"/>
        <v>0</v>
      </c>
      <c r="R31" s="75">
        <v>0</v>
      </c>
      <c r="S31" s="58">
        <v>0</v>
      </c>
      <c r="T31" s="75">
        <f t="shared" si="7"/>
        <v>0</v>
      </c>
      <c r="U31" s="75">
        <v>0</v>
      </c>
      <c r="V31" s="58">
        <v>0</v>
      </c>
      <c r="W31" s="75">
        <f t="shared" si="8"/>
        <v>0</v>
      </c>
      <c r="X31" s="75">
        <v>0</v>
      </c>
      <c r="Y31" s="58">
        <v>0</v>
      </c>
    </row>
    <row r="32" spans="1:26" ht="18" customHeight="1" x14ac:dyDescent="0.15">
      <c r="A32" s="98" t="s">
        <v>86</v>
      </c>
      <c r="B32" s="98" t="s">
        <v>97</v>
      </c>
      <c r="C32" s="98" t="s">
        <v>165</v>
      </c>
      <c r="D32" s="91" t="s">
        <v>55</v>
      </c>
      <c r="E32" s="92">
        <f t="shared" si="0"/>
        <v>2120</v>
      </c>
      <c r="F32" s="58">
        <f t="shared" si="1"/>
        <v>2120</v>
      </c>
      <c r="G32" s="75">
        <f t="shared" si="2"/>
        <v>2120</v>
      </c>
      <c r="H32" s="75">
        <v>2120</v>
      </c>
      <c r="I32" s="58">
        <v>0</v>
      </c>
      <c r="J32" s="75">
        <f t="shared" si="3"/>
        <v>0</v>
      </c>
      <c r="K32" s="75">
        <v>0</v>
      </c>
      <c r="L32" s="58">
        <v>0</v>
      </c>
      <c r="M32" s="75">
        <f t="shared" si="4"/>
        <v>0</v>
      </c>
      <c r="N32" s="75">
        <v>0</v>
      </c>
      <c r="O32" s="58">
        <v>0</v>
      </c>
      <c r="P32" s="58">
        <f t="shared" si="5"/>
        <v>0</v>
      </c>
      <c r="Q32" s="75">
        <f t="shared" si="6"/>
        <v>0</v>
      </c>
      <c r="R32" s="75">
        <v>0</v>
      </c>
      <c r="S32" s="58">
        <v>0</v>
      </c>
      <c r="T32" s="75">
        <f t="shared" si="7"/>
        <v>0</v>
      </c>
      <c r="U32" s="75">
        <v>0</v>
      </c>
      <c r="V32" s="58">
        <v>0</v>
      </c>
      <c r="W32" s="75">
        <f t="shared" si="8"/>
        <v>0</v>
      </c>
      <c r="X32" s="75">
        <v>0</v>
      </c>
      <c r="Y32" s="58">
        <v>0</v>
      </c>
    </row>
    <row r="33" spans="1:25" ht="18" customHeight="1" x14ac:dyDescent="0.15">
      <c r="A33" s="98"/>
      <c r="B33" s="98"/>
      <c r="C33" s="98"/>
      <c r="D33" s="91" t="s">
        <v>60</v>
      </c>
      <c r="E33" s="92">
        <f t="shared" si="0"/>
        <v>3357</v>
      </c>
      <c r="F33" s="58">
        <f t="shared" si="1"/>
        <v>3357</v>
      </c>
      <c r="G33" s="75">
        <f t="shared" si="2"/>
        <v>3357</v>
      </c>
      <c r="H33" s="75">
        <v>0</v>
      </c>
      <c r="I33" s="58">
        <v>3357</v>
      </c>
      <c r="J33" s="75">
        <f t="shared" si="3"/>
        <v>0</v>
      </c>
      <c r="K33" s="75">
        <v>0</v>
      </c>
      <c r="L33" s="58">
        <v>0</v>
      </c>
      <c r="M33" s="75">
        <f t="shared" si="4"/>
        <v>0</v>
      </c>
      <c r="N33" s="75">
        <v>0</v>
      </c>
      <c r="O33" s="58">
        <v>0</v>
      </c>
      <c r="P33" s="58">
        <f t="shared" si="5"/>
        <v>0</v>
      </c>
      <c r="Q33" s="75">
        <f t="shared" si="6"/>
        <v>0</v>
      </c>
      <c r="R33" s="75">
        <v>0</v>
      </c>
      <c r="S33" s="58">
        <v>0</v>
      </c>
      <c r="T33" s="75">
        <f t="shared" si="7"/>
        <v>0</v>
      </c>
      <c r="U33" s="75">
        <v>0</v>
      </c>
      <c r="V33" s="58">
        <v>0</v>
      </c>
      <c r="W33" s="75">
        <f t="shared" si="8"/>
        <v>0</v>
      </c>
      <c r="X33" s="75">
        <v>0</v>
      </c>
      <c r="Y33" s="58">
        <v>0</v>
      </c>
    </row>
    <row r="34" spans="1:25" ht="18" customHeight="1" x14ac:dyDescent="0.15">
      <c r="A34" s="98" t="s">
        <v>164</v>
      </c>
      <c r="B34" s="98" t="s">
        <v>90</v>
      </c>
      <c r="C34" s="98" t="s">
        <v>165</v>
      </c>
      <c r="D34" s="91" t="s">
        <v>119</v>
      </c>
      <c r="E34" s="92">
        <f t="shared" si="0"/>
        <v>3357</v>
      </c>
      <c r="F34" s="58">
        <f t="shared" si="1"/>
        <v>3357</v>
      </c>
      <c r="G34" s="75">
        <f t="shared" si="2"/>
        <v>3357</v>
      </c>
      <c r="H34" s="75">
        <v>0</v>
      </c>
      <c r="I34" s="58">
        <v>3357</v>
      </c>
      <c r="J34" s="75">
        <f t="shared" si="3"/>
        <v>0</v>
      </c>
      <c r="K34" s="75">
        <v>0</v>
      </c>
      <c r="L34" s="58">
        <v>0</v>
      </c>
      <c r="M34" s="75">
        <f t="shared" si="4"/>
        <v>0</v>
      </c>
      <c r="N34" s="75">
        <v>0</v>
      </c>
      <c r="O34" s="58">
        <v>0</v>
      </c>
      <c r="P34" s="58">
        <f t="shared" si="5"/>
        <v>0</v>
      </c>
      <c r="Q34" s="75">
        <f t="shared" si="6"/>
        <v>0</v>
      </c>
      <c r="R34" s="75">
        <v>0</v>
      </c>
      <c r="S34" s="58">
        <v>0</v>
      </c>
      <c r="T34" s="75">
        <f t="shared" si="7"/>
        <v>0</v>
      </c>
      <c r="U34" s="75">
        <v>0</v>
      </c>
      <c r="V34" s="58">
        <v>0</v>
      </c>
      <c r="W34" s="75">
        <f t="shared" si="8"/>
        <v>0</v>
      </c>
      <c r="X34" s="75">
        <v>0</v>
      </c>
      <c r="Y34" s="58">
        <v>0</v>
      </c>
    </row>
    <row r="35" spans="1:25" ht="18" customHeight="1" x14ac:dyDescent="0.15">
      <c r="A35" s="98"/>
      <c r="B35" s="98"/>
      <c r="C35" s="98"/>
      <c r="D35" s="91" t="s">
        <v>13</v>
      </c>
      <c r="E35" s="92">
        <f t="shared" si="0"/>
        <v>18421</v>
      </c>
      <c r="F35" s="58">
        <f t="shared" si="1"/>
        <v>18421</v>
      </c>
      <c r="G35" s="75">
        <f t="shared" si="2"/>
        <v>18421</v>
      </c>
      <c r="H35" s="75">
        <v>18421</v>
      </c>
      <c r="I35" s="58">
        <v>0</v>
      </c>
      <c r="J35" s="75">
        <f t="shared" si="3"/>
        <v>0</v>
      </c>
      <c r="K35" s="75">
        <v>0</v>
      </c>
      <c r="L35" s="58">
        <v>0</v>
      </c>
      <c r="M35" s="75">
        <f t="shared" si="4"/>
        <v>0</v>
      </c>
      <c r="N35" s="75">
        <v>0</v>
      </c>
      <c r="O35" s="58">
        <v>0</v>
      </c>
      <c r="P35" s="58">
        <f t="shared" si="5"/>
        <v>0</v>
      </c>
      <c r="Q35" s="75">
        <f t="shared" si="6"/>
        <v>0</v>
      </c>
      <c r="R35" s="75">
        <v>0</v>
      </c>
      <c r="S35" s="58">
        <v>0</v>
      </c>
      <c r="T35" s="75">
        <f t="shared" si="7"/>
        <v>0</v>
      </c>
      <c r="U35" s="75">
        <v>0</v>
      </c>
      <c r="V35" s="58">
        <v>0</v>
      </c>
      <c r="W35" s="75">
        <f t="shared" si="8"/>
        <v>0</v>
      </c>
      <c r="X35" s="75">
        <v>0</v>
      </c>
      <c r="Y35" s="58">
        <v>0</v>
      </c>
    </row>
    <row r="36" spans="1:25" ht="18" customHeight="1" x14ac:dyDescent="0.15">
      <c r="A36" s="98"/>
      <c r="B36" s="98"/>
      <c r="C36" s="98"/>
      <c r="D36" s="91" t="s">
        <v>114</v>
      </c>
      <c r="E36" s="92">
        <f t="shared" si="0"/>
        <v>18421</v>
      </c>
      <c r="F36" s="58">
        <f t="shared" si="1"/>
        <v>18421</v>
      </c>
      <c r="G36" s="75">
        <f t="shared" si="2"/>
        <v>18421</v>
      </c>
      <c r="H36" s="75">
        <v>18421</v>
      </c>
      <c r="I36" s="58">
        <v>0</v>
      </c>
      <c r="J36" s="75">
        <f t="shared" si="3"/>
        <v>0</v>
      </c>
      <c r="K36" s="75">
        <v>0</v>
      </c>
      <c r="L36" s="58">
        <v>0</v>
      </c>
      <c r="M36" s="75">
        <f t="shared" si="4"/>
        <v>0</v>
      </c>
      <c r="N36" s="75">
        <v>0</v>
      </c>
      <c r="O36" s="58">
        <v>0</v>
      </c>
      <c r="P36" s="58">
        <f t="shared" si="5"/>
        <v>0</v>
      </c>
      <c r="Q36" s="75">
        <f t="shared" si="6"/>
        <v>0</v>
      </c>
      <c r="R36" s="75">
        <v>0</v>
      </c>
      <c r="S36" s="58">
        <v>0</v>
      </c>
      <c r="T36" s="75">
        <f t="shared" si="7"/>
        <v>0</v>
      </c>
      <c r="U36" s="75">
        <v>0</v>
      </c>
      <c r="V36" s="58">
        <v>0</v>
      </c>
      <c r="W36" s="75">
        <f t="shared" si="8"/>
        <v>0</v>
      </c>
      <c r="X36" s="75">
        <v>0</v>
      </c>
      <c r="Y36" s="58">
        <v>0</v>
      </c>
    </row>
    <row r="37" spans="1:25" ht="18" customHeight="1" x14ac:dyDescent="0.15">
      <c r="A37" s="98" t="s">
        <v>86</v>
      </c>
      <c r="B37" s="98" t="s">
        <v>28</v>
      </c>
      <c r="C37" s="98" t="s">
        <v>213</v>
      </c>
      <c r="D37" s="91" t="s">
        <v>82</v>
      </c>
      <c r="E37" s="92">
        <f t="shared" si="0"/>
        <v>15294</v>
      </c>
      <c r="F37" s="58">
        <f t="shared" si="1"/>
        <v>15294</v>
      </c>
      <c r="G37" s="75">
        <f t="shared" si="2"/>
        <v>15294</v>
      </c>
      <c r="H37" s="75">
        <v>15294</v>
      </c>
      <c r="I37" s="58">
        <v>0</v>
      </c>
      <c r="J37" s="75">
        <f t="shared" si="3"/>
        <v>0</v>
      </c>
      <c r="K37" s="75">
        <v>0</v>
      </c>
      <c r="L37" s="58">
        <v>0</v>
      </c>
      <c r="M37" s="75">
        <f t="shared" si="4"/>
        <v>0</v>
      </c>
      <c r="N37" s="75">
        <v>0</v>
      </c>
      <c r="O37" s="58">
        <v>0</v>
      </c>
      <c r="P37" s="58">
        <f t="shared" si="5"/>
        <v>0</v>
      </c>
      <c r="Q37" s="75">
        <f t="shared" si="6"/>
        <v>0</v>
      </c>
      <c r="R37" s="75">
        <v>0</v>
      </c>
      <c r="S37" s="58">
        <v>0</v>
      </c>
      <c r="T37" s="75">
        <f t="shared" si="7"/>
        <v>0</v>
      </c>
      <c r="U37" s="75">
        <v>0</v>
      </c>
      <c r="V37" s="58">
        <v>0</v>
      </c>
      <c r="W37" s="75">
        <f t="shared" si="8"/>
        <v>0</v>
      </c>
      <c r="X37" s="75">
        <v>0</v>
      </c>
      <c r="Y37" s="58">
        <v>0</v>
      </c>
    </row>
    <row r="38" spans="1:25" ht="18" customHeight="1" x14ac:dyDescent="0.15">
      <c r="A38" s="98" t="s">
        <v>86</v>
      </c>
      <c r="B38" s="98" t="s">
        <v>97</v>
      </c>
      <c r="C38" s="98" t="s">
        <v>213</v>
      </c>
      <c r="D38" s="91" t="s">
        <v>55</v>
      </c>
      <c r="E38" s="92">
        <f t="shared" si="0"/>
        <v>3127</v>
      </c>
      <c r="F38" s="58">
        <f t="shared" si="1"/>
        <v>3127</v>
      </c>
      <c r="G38" s="75">
        <f t="shared" si="2"/>
        <v>3127</v>
      </c>
      <c r="H38" s="75">
        <v>3127</v>
      </c>
      <c r="I38" s="58">
        <v>0</v>
      </c>
      <c r="J38" s="75">
        <f t="shared" si="3"/>
        <v>0</v>
      </c>
      <c r="K38" s="75">
        <v>0</v>
      </c>
      <c r="L38" s="58">
        <v>0</v>
      </c>
      <c r="M38" s="75">
        <f t="shared" si="4"/>
        <v>0</v>
      </c>
      <c r="N38" s="75">
        <v>0</v>
      </c>
      <c r="O38" s="58">
        <v>0</v>
      </c>
      <c r="P38" s="58">
        <f t="shared" si="5"/>
        <v>0</v>
      </c>
      <c r="Q38" s="75">
        <f t="shared" si="6"/>
        <v>0</v>
      </c>
      <c r="R38" s="75">
        <v>0</v>
      </c>
      <c r="S38" s="58">
        <v>0</v>
      </c>
      <c r="T38" s="75">
        <f t="shared" si="7"/>
        <v>0</v>
      </c>
      <c r="U38" s="75">
        <v>0</v>
      </c>
      <c r="V38" s="58">
        <v>0</v>
      </c>
      <c r="W38" s="75">
        <f t="shared" si="8"/>
        <v>0</v>
      </c>
      <c r="X38" s="75">
        <v>0</v>
      </c>
      <c r="Y38" s="58">
        <v>0</v>
      </c>
    </row>
    <row r="39" spans="1:25" ht="18" customHeight="1" x14ac:dyDescent="0.15">
      <c r="A39" s="98"/>
      <c r="B39" s="98"/>
      <c r="C39" s="98"/>
      <c r="D39" s="91" t="s">
        <v>242</v>
      </c>
      <c r="E39" s="92">
        <f t="shared" si="0"/>
        <v>21983</v>
      </c>
      <c r="F39" s="58">
        <f t="shared" si="1"/>
        <v>21983</v>
      </c>
      <c r="G39" s="75">
        <f t="shared" si="2"/>
        <v>21983</v>
      </c>
      <c r="H39" s="75">
        <v>21983</v>
      </c>
      <c r="I39" s="58">
        <v>0</v>
      </c>
      <c r="J39" s="75">
        <f t="shared" si="3"/>
        <v>0</v>
      </c>
      <c r="K39" s="75">
        <v>0</v>
      </c>
      <c r="L39" s="58">
        <v>0</v>
      </c>
      <c r="M39" s="75">
        <f t="shared" si="4"/>
        <v>0</v>
      </c>
      <c r="N39" s="75">
        <v>0</v>
      </c>
      <c r="O39" s="58">
        <v>0</v>
      </c>
      <c r="P39" s="58">
        <f t="shared" si="5"/>
        <v>0</v>
      </c>
      <c r="Q39" s="75">
        <f t="shared" si="6"/>
        <v>0</v>
      </c>
      <c r="R39" s="75">
        <v>0</v>
      </c>
      <c r="S39" s="58">
        <v>0</v>
      </c>
      <c r="T39" s="75">
        <f t="shared" si="7"/>
        <v>0</v>
      </c>
      <c r="U39" s="75">
        <v>0</v>
      </c>
      <c r="V39" s="58">
        <v>0</v>
      </c>
      <c r="W39" s="75">
        <f t="shared" si="8"/>
        <v>0</v>
      </c>
      <c r="X39" s="75">
        <v>0</v>
      </c>
      <c r="Y39" s="58">
        <v>0</v>
      </c>
    </row>
    <row r="40" spans="1:25" ht="18" customHeight="1" x14ac:dyDescent="0.15">
      <c r="A40" s="98"/>
      <c r="B40" s="98"/>
      <c r="C40" s="98"/>
      <c r="D40" s="91" t="s">
        <v>49</v>
      </c>
      <c r="E40" s="92">
        <f t="shared" ref="E40:E71" si="9">SUM(F40,P40)</f>
        <v>16381</v>
      </c>
      <c r="F40" s="58">
        <f t="shared" ref="F40:F71" si="10">SUM(G40,J40,M40)</f>
        <v>16381</v>
      </c>
      <c r="G40" s="75">
        <f t="shared" ref="G40:G71" si="11">SUM(H40:I40)</f>
        <v>16381</v>
      </c>
      <c r="H40" s="75">
        <v>16381</v>
      </c>
      <c r="I40" s="58">
        <v>0</v>
      </c>
      <c r="J40" s="75">
        <f t="shared" ref="J40:J71" si="12">SUM(K40:L40)</f>
        <v>0</v>
      </c>
      <c r="K40" s="75">
        <v>0</v>
      </c>
      <c r="L40" s="58">
        <v>0</v>
      </c>
      <c r="M40" s="75">
        <f t="shared" ref="M40:M71" si="13">SUM(N40:O40)</f>
        <v>0</v>
      </c>
      <c r="N40" s="75">
        <v>0</v>
      </c>
      <c r="O40" s="58">
        <v>0</v>
      </c>
      <c r="P40" s="58">
        <f t="shared" ref="P40:P71" si="14">SUM(Q40,T40,W40)</f>
        <v>0</v>
      </c>
      <c r="Q40" s="75">
        <f t="shared" ref="Q40:Q71" si="15">SUM(R40:S40)</f>
        <v>0</v>
      </c>
      <c r="R40" s="75">
        <v>0</v>
      </c>
      <c r="S40" s="58">
        <v>0</v>
      </c>
      <c r="T40" s="75">
        <f t="shared" ref="T40:T71" si="16">SUM(U40:V40)</f>
        <v>0</v>
      </c>
      <c r="U40" s="75">
        <v>0</v>
      </c>
      <c r="V40" s="58">
        <v>0</v>
      </c>
      <c r="W40" s="75">
        <f t="shared" ref="W40:W71" si="17">SUM(X40:Y40)</f>
        <v>0</v>
      </c>
      <c r="X40" s="75">
        <v>0</v>
      </c>
      <c r="Y40" s="58">
        <v>0</v>
      </c>
    </row>
    <row r="41" spans="1:25" ht="18" customHeight="1" x14ac:dyDescent="0.15">
      <c r="A41" s="98" t="s">
        <v>88</v>
      </c>
      <c r="B41" s="98" t="s">
        <v>237</v>
      </c>
      <c r="C41" s="98" t="s">
        <v>10</v>
      </c>
      <c r="D41" s="91" t="s">
        <v>4</v>
      </c>
      <c r="E41" s="92">
        <f t="shared" si="9"/>
        <v>10874</v>
      </c>
      <c r="F41" s="58">
        <f t="shared" si="10"/>
        <v>10874</v>
      </c>
      <c r="G41" s="75">
        <f t="shared" si="11"/>
        <v>10874</v>
      </c>
      <c r="H41" s="75">
        <v>10874</v>
      </c>
      <c r="I41" s="58">
        <v>0</v>
      </c>
      <c r="J41" s="75">
        <f t="shared" si="12"/>
        <v>0</v>
      </c>
      <c r="K41" s="75">
        <v>0</v>
      </c>
      <c r="L41" s="58">
        <v>0</v>
      </c>
      <c r="M41" s="75">
        <f t="shared" si="13"/>
        <v>0</v>
      </c>
      <c r="N41" s="75">
        <v>0</v>
      </c>
      <c r="O41" s="58">
        <v>0</v>
      </c>
      <c r="P41" s="58">
        <f t="shared" si="14"/>
        <v>0</v>
      </c>
      <c r="Q41" s="75">
        <f t="shared" si="15"/>
        <v>0</v>
      </c>
      <c r="R41" s="75">
        <v>0</v>
      </c>
      <c r="S41" s="58">
        <v>0</v>
      </c>
      <c r="T41" s="75">
        <f t="shared" si="16"/>
        <v>0</v>
      </c>
      <c r="U41" s="75">
        <v>0</v>
      </c>
      <c r="V41" s="58">
        <v>0</v>
      </c>
      <c r="W41" s="75">
        <f t="shared" si="17"/>
        <v>0</v>
      </c>
      <c r="X41" s="75">
        <v>0</v>
      </c>
      <c r="Y41" s="58">
        <v>0</v>
      </c>
    </row>
    <row r="42" spans="1:25" ht="18" customHeight="1" x14ac:dyDescent="0.15">
      <c r="A42" s="98" t="s">
        <v>88</v>
      </c>
      <c r="B42" s="98" t="s">
        <v>181</v>
      </c>
      <c r="C42" s="98" t="s">
        <v>10</v>
      </c>
      <c r="D42" s="91" t="s">
        <v>174</v>
      </c>
      <c r="E42" s="92">
        <f t="shared" si="9"/>
        <v>3334</v>
      </c>
      <c r="F42" s="58">
        <f t="shared" si="10"/>
        <v>3334</v>
      </c>
      <c r="G42" s="75">
        <f t="shared" si="11"/>
        <v>3334</v>
      </c>
      <c r="H42" s="75">
        <v>3334</v>
      </c>
      <c r="I42" s="58">
        <v>0</v>
      </c>
      <c r="J42" s="75">
        <f t="shared" si="12"/>
        <v>0</v>
      </c>
      <c r="K42" s="75">
        <v>0</v>
      </c>
      <c r="L42" s="58">
        <v>0</v>
      </c>
      <c r="M42" s="75">
        <f t="shared" si="13"/>
        <v>0</v>
      </c>
      <c r="N42" s="75">
        <v>0</v>
      </c>
      <c r="O42" s="58">
        <v>0</v>
      </c>
      <c r="P42" s="58">
        <f t="shared" si="14"/>
        <v>0</v>
      </c>
      <c r="Q42" s="75">
        <f t="shared" si="15"/>
        <v>0</v>
      </c>
      <c r="R42" s="75">
        <v>0</v>
      </c>
      <c r="S42" s="58">
        <v>0</v>
      </c>
      <c r="T42" s="75">
        <f t="shared" si="16"/>
        <v>0</v>
      </c>
      <c r="U42" s="75">
        <v>0</v>
      </c>
      <c r="V42" s="58">
        <v>0</v>
      </c>
      <c r="W42" s="75">
        <f t="shared" si="17"/>
        <v>0</v>
      </c>
      <c r="X42" s="75">
        <v>0</v>
      </c>
      <c r="Y42" s="58">
        <v>0</v>
      </c>
    </row>
    <row r="43" spans="1:25" ht="18" customHeight="1" x14ac:dyDescent="0.15">
      <c r="A43" s="98" t="s">
        <v>88</v>
      </c>
      <c r="B43" s="98" t="s">
        <v>115</v>
      </c>
      <c r="C43" s="98" t="s">
        <v>10</v>
      </c>
      <c r="D43" s="91" t="s">
        <v>258</v>
      </c>
      <c r="E43" s="92">
        <f t="shared" si="9"/>
        <v>2173</v>
      </c>
      <c r="F43" s="58">
        <f t="shared" si="10"/>
        <v>2173</v>
      </c>
      <c r="G43" s="75">
        <f t="shared" si="11"/>
        <v>2173</v>
      </c>
      <c r="H43" s="75">
        <v>2173</v>
      </c>
      <c r="I43" s="58">
        <v>0</v>
      </c>
      <c r="J43" s="75">
        <f t="shared" si="12"/>
        <v>0</v>
      </c>
      <c r="K43" s="75">
        <v>0</v>
      </c>
      <c r="L43" s="58">
        <v>0</v>
      </c>
      <c r="M43" s="75">
        <f t="shared" si="13"/>
        <v>0</v>
      </c>
      <c r="N43" s="75">
        <v>0</v>
      </c>
      <c r="O43" s="58">
        <v>0</v>
      </c>
      <c r="P43" s="58">
        <f t="shared" si="14"/>
        <v>0</v>
      </c>
      <c r="Q43" s="75">
        <f t="shared" si="15"/>
        <v>0</v>
      </c>
      <c r="R43" s="75">
        <v>0</v>
      </c>
      <c r="S43" s="58">
        <v>0</v>
      </c>
      <c r="T43" s="75">
        <f t="shared" si="16"/>
        <v>0</v>
      </c>
      <c r="U43" s="75">
        <v>0</v>
      </c>
      <c r="V43" s="58">
        <v>0</v>
      </c>
      <c r="W43" s="75">
        <f t="shared" si="17"/>
        <v>0</v>
      </c>
      <c r="X43" s="75">
        <v>0</v>
      </c>
      <c r="Y43" s="58">
        <v>0</v>
      </c>
    </row>
    <row r="44" spans="1:25" ht="18" customHeight="1" x14ac:dyDescent="0.15">
      <c r="A44" s="98"/>
      <c r="B44" s="98"/>
      <c r="C44" s="98"/>
      <c r="D44" s="91" t="s">
        <v>102</v>
      </c>
      <c r="E44" s="92">
        <f t="shared" si="9"/>
        <v>4544</v>
      </c>
      <c r="F44" s="58">
        <f t="shared" si="10"/>
        <v>4544</v>
      </c>
      <c r="G44" s="75">
        <f t="shared" si="11"/>
        <v>4544</v>
      </c>
      <c r="H44" s="75">
        <v>4544</v>
      </c>
      <c r="I44" s="58">
        <v>0</v>
      </c>
      <c r="J44" s="75">
        <f t="shared" si="12"/>
        <v>0</v>
      </c>
      <c r="K44" s="75">
        <v>0</v>
      </c>
      <c r="L44" s="58">
        <v>0</v>
      </c>
      <c r="M44" s="75">
        <f t="shared" si="13"/>
        <v>0</v>
      </c>
      <c r="N44" s="75">
        <v>0</v>
      </c>
      <c r="O44" s="58">
        <v>0</v>
      </c>
      <c r="P44" s="58">
        <f t="shared" si="14"/>
        <v>0</v>
      </c>
      <c r="Q44" s="75">
        <f t="shared" si="15"/>
        <v>0</v>
      </c>
      <c r="R44" s="75">
        <v>0</v>
      </c>
      <c r="S44" s="58">
        <v>0</v>
      </c>
      <c r="T44" s="75">
        <f t="shared" si="16"/>
        <v>0</v>
      </c>
      <c r="U44" s="75">
        <v>0</v>
      </c>
      <c r="V44" s="58">
        <v>0</v>
      </c>
      <c r="W44" s="75">
        <f t="shared" si="17"/>
        <v>0</v>
      </c>
      <c r="X44" s="75">
        <v>0</v>
      </c>
      <c r="Y44" s="58">
        <v>0</v>
      </c>
    </row>
    <row r="45" spans="1:25" ht="18" customHeight="1" x14ac:dyDescent="0.15">
      <c r="A45" s="98" t="s">
        <v>14</v>
      </c>
      <c r="B45" s="98" t="s">
        <v>173</v>
      </c>
      <c r="C45" s="98" t="s">
        <v>10</v>
      </c>
      <c r="D45" s="91" t="s">
        <v>149</v>
      </c>
      <c r="E45" s="92">
        <f t="shared" si="9"/>
        <v>3441</v>
      </c>
      <c r="F45" s="58">
        <f t="shared" si="10"/>
        <v>3441</v>
      </c>
      <c r="G45" s="75">
        <f t="shared" si="11"/>
        <v>3441</v>
      </c>
      <c r="H45" s="75">
        <v>3441</v>
      </c>
      <c r="I45" s="58">
        <v>0</v>
      </c>
      <c r="J45" s="75">
        <f t="shared" si="12"/>
        <v>0</v>
      </c>
      <c r="K45" s="75">
        <v>0</v>
      </c>
      <c r="L45" s="58">
        <v>0</v>
      </c>
      <c r="M45" s="75">
        <f t="shared" si="13"/>
        <v>0</v>
      </c>
      <c r="N45" s="75">
        <v>0</v>
      </c>
      <c r="O45" s="58">
        <v>0</v>
      </c>
      <c r="P45" s="58">
        <f t="shared" si="14"/>
        <v>0</v>
      </c>
      <c r="Q45" s="75">
        <f t="shared" si="15"/>
        <v>0</v>
      </c>
      <c r="R45" s="75">
        <v>0</v>
      </c>
      <c r="S45" s="58">
        <v>0</v>
      </c>
      <c r="T45" s="75">
        <f t="shared" si="16"/>
        <v>0</v>
      </c>
      <c r="U45" s="75">
        <v>0</v>
      </c>
      <c r="V45" s="58">
        <v>0</v>
      </c>
      <c r="W45" s="75">
        <f t="shared" si="17"/>
        <v>0</v>
      </c>
      <c r="X45" s="75">
        <v>0</v>
      </c>
      <c r="Y45" s="58">
        <v>0</v>
      </c>
    </row>
    <row r="46" spans="1:25" ht="18" customHeight="1" x14ac:dyDescent="0.15">
      <c r="A46" s="98" t="s">
        <v>14</v>
      </c>
      <c r="B46" s="98" t="s">
        <v>233</v>
      </c>
      <c r="C46" s="98" t="s">
        <v>10</v>
      </c>
      <c r="D46" s="91" t="s">
        <v>221</v>
      </c>
      <c r="E46" s="92">
        <f t="shared" si="9"/>
        <v>200</v>
      </c>
      <c r="F46" s="58">
        <f t="shared" si="10"/>
        <v>200</v>
      </c>
      <c r="G46" s="75">
        <f t="shared" si="11"/>
        <v>200</v>
      </c>
      <c r="H46" s="75">
        <v>200</v>
      </c>
      <c r="I46" s="58">
        <v>0</v>
      </c>
      <c r="J46" s="75">
        <f t="shared" si="12"/>
        <v>0</v>
      </c>
      <c r="K46" s="75">
        <v>0</v>
      </c>
      <c r="L46" s="58">
        <v>0</v>
      </c>
      <c r="M46" s="75">
        <f t="shared" si="13"/>
        <v>0</v>
      </c>
      <c r="N46" s="75">
        <v>0</v>
      </c>
      <c r="O46" s="58">
        <v>0</v>
      </c>
      <c r="P46" s="58">
        <f t="shared" si="14"/>
        <v>0</v>
      </c>
      <c r="Q46" s="75">
        <f t="shared" si="15"/>
        <v>0</v>
      </c>
      <c r="R46" s="75">
        <v>0</v>
      </c>
      <c r="S46" s="58">
        <v>0</v>
      </c>
      <c r="T46" s="75">
        <f t="shared" si="16"/>
        <v>0</v>
      </c>
      <c r="U46" s="75">
        <v>0</v>
      </c>
      <c r="V46" s="58">
        <v>0</v>
      </c>
      <c r="W46" s="75">
        <f t="shared" si="17"/>
        <v>0</v>
      </c>
      <c r="X46" s="75">
        <v>0</v>
      </c>
      <c r="Y46" s="58">
        <v>0</v>
      </c>
    </row>
    <row r="47" spans="1:25" ht="18" customHeight="1" x14ac:dyDescent="0.15">
      <c r="A47" s="98" t="s">
        <v>14</v>
      </c>
      <c r="B47" s="98" t="s">
        <v>42</v>
      </c>
      <c r="C47" s="98" t="s">
        <v>10</v>
      </c>
      <c r="D47" s="91" t="s">
        <v>232</v>
      </c>
      <c r="E47" s="92">
        <f t="shared" si="9"/>
        <v>150</v>
      </c>
      <c r="F47" s="58">
        <f t="shared" si="10"/>
        <v>150</v>
      </c>
      <c r="G47" s="75">
        <f t="shared" si="11"/>
        <v>150</v>
      </c>
      <c r="H47" s="75">
        <v>150</v>
      </c>
      <c r="I47" s="58">
        <v>0</v>
      </c>
      <c r="J47" s="75">
        <f t="shared" si="12"/>
        <v>0</v>
      </c>
      <c r="K47" s="75">
        <v>0</v>
      </c>
      <c r="L47" s="58">
        <v>0</v>
      </c>
      <c r="M47" s="75">
        <f t="shared" si="13"/>
        <v>0</v>
      </c>
      <c r="N47" s="75">
        <v>0</v>
      </c>
      <c r="O47" s="58">
        <v>0</v>
      </c>
      <c r="P47" s="58">
        <f t="shared" si="14"/>
        <v>0</v>
      </c>
      <c r="Q47" s="75">
        <f t="shared" si="15"/>
        <v>0</v>
      </c>
      <c r="R47" s="75">
        <v>0</v>
      </c>
      <c r="S47" s="58">
        <v>0</v>
      </c>
      <c r="T47" s="75">
        <f t="shared" si="16"/>
        <v>0</v>
      </c>
      <c r="U47" s="75">
        <v>0</v>
      </c>
      <c r="V47" s="58">
        <v>0</v>
      </c>
      <c r="W47" s="75">
        <f t="shared" si="17"/>
        <v>0</v>
      </c>
      <c r="X47" s="75">
        <v>0</v>
      </c>
      <c r="Y47" s="58">
        <v>0</v>
      </c>
    </row>
    <row r="48" spans="1:25" ht="18" customHeight="1" x14ac:dyDescent="0.15">
      <c r="A48" s="98" t="s">
        <v>14</v>
      </c>
      <c r="B48" s="98" t="s">
        <v>231</v>
      </c>
      <c r="C48" s="98" t="s">
        <v>10</v>
      </c>
      <c r="D48" s="91" t="s">
        <v>159</v>
      </c>
      <c r="E48" s="92">
        <f t="shared" si="9"/>
        <v>50</v>
      </c>
      <c r="F48" s="58">
        <f t="shared" si="10"/>
        <v>50</v>
      </c>
      <c r="G48" s="75">
        <f t="shared" si="11"/>
        <v>50</v>
      </c>
      <c r="H48" s="75">
        <v>50</v>
      </c>
      <c r="I48" s="58">
        <v>0</v>
      </c>
      <c r="J48" s="75">
        <f t="shared" si="12"/>
        <v>0</v>
      </c>
      <c r="K48" s="75">
        <v>0</v>
      </c>
      <c r="L48" s="58">
        <v>0</v>
      </c>
      <c r="M48" s="75">
        <f t="shared" si="13"/>
        <v>0</v>
      </c>
      <c r="N48" s="75">
        <v>0</v>
      </c>
      <c r="O48" s="58">
        <v>0</v>
      </c>
      <c r="P48" s="58">
        <f t="shared" si="14"/>
        <v>0</v>
      </c>
      <c r="Q48" s="75">
        <f t="shared" si="15"/>
        <v>0</v>
      </c>
      <c r="R48" s="75">
        <v>0</v>
      </c>
      <c r="S48" s="58">
        <v>0</v>
      </c>
      <c r="T48" s="75">
        <f t="shared" si="16"/>
        <v>0</v>
      </c>
      <c r="U48" s="75">
        <v>0</v>
      </c>
      <c r="V48" s="58">
        <v>0</v>
      </c>
      <c r="W48" s="75">
        <f t="shared" si="17"/>
        <v>0</v>
      </c>
      <c r="X48" s="75">
        <v>0</v>
      </c>
      <c r="Y48" s="58">
        <v>0</v>
      </c>
    </row>
    <row r="49" spans="1:25" ht="18" customHeight="1" x14ac:dyDescent="0.15">
      <c r="A49" s="98" t="s">
        <v>14</v>
      </c>
      <c r="B49" s="98" t="s">
        <v>112</v>
      </c>
      <c r="C49" s="98" t="s">
        <v>10</v>
      </c>
      <c r="D49" s="91" t="s">
        <v>109</v>
      </c>
      <c r="E49" s="92">
        <f t="shared" si="9"/>
        <v>150</v>
      </c>
      <c r="F49" s="58">
        <f t="shared" si="10"/>
        <v>150</v>
      </c>
      <c r="G49" s="75">
        <f t="shared" si="11"/>
        <v>150</v>
      </c>
      <c r="H49" s="75">
        <v>150</v>
      </c>
      <c r="I49" s="58">
        <v>0</v>
      </c>
      <c r="J49" s="75">
        <f t="shared" si="12"/>
        <v>0</v>
      </c>
      <c r="K49" s="75">
        <v>0</v>
      </c>
      <c r="L49" s="58">
        <v>0</v>
      </c>
      <c r="M49" s="75">
        <f t="shared" si="13"/>
        <v>0</v>
      </c>
      <c r="N49" s="75">
        <v>0</v>
      </c>
      <c r="O49" s="58">
        <v>0</v>
      </c>
      <c r="P49" s="58">
        <f t="shared" si="14"/>
        <v>0</v>
      </c>
      <c r="Q49" s="75">
        <f t="shared" si="15"/>
        <v>0</v>
      </c>
      <c r="R49" s="75">
        <v>0</v>
      </c>
      <c r="S49" s="58">
        <v>0</v>
      </c>
      <c r="T49" s="75">
        <f t="shared" si="16"/>
        <v>0</v>
      </c>
      <c r="U49" s="75">
        <v>0</v>
      </c>
      <c r="V49" s="58">
        <v>0</v>
      </c>
      <c r="W49" s="75">
        <f t="shared" si="17"/>
        <v>0</v>
      </c>
      <c r="X49" s="75">
        <v>0</v>
      </c>
      <c r="Y49" s="58">
        <v>0</v>
      </c>
    </row>
    <row r="50" spans="1:25" ht="18" customHeight="1" x14ac:dyDescent="0.15">
      <c r="A50" s="98" t="s">
        <v>14</v>
      </c>
      <c r="B50" s="98" t="s">
        <v>168</v>
      </c>
      <c r="C50" s="98" t="s">
        <v>10</v>
      </c>
      <c r="D50" s="91" t="s">
        <v>74</v>
      </c>
      <c r="E50" s="92">
        <f t="shared" si="9"/>
        <v>130</v>
      </c>
      <c r="F50" s="58">
        <f t="shared" si="10"/>
        <v>130</v>
      </c>
      <c r="G50" s="75">
        <f t="shared" si="11"/>
        <v>130</v>
      </c>
      <c r="H50" s="75">
        <v>130</v>
      </c>
      <c r="I50" s="58">
        <v>0</v>
      </c>
      <c r="J50" s="75">
        <f t="shared" si="12"/>
        <v>0</v>
      </c>
      <c r="K50" s="75">
        <v>0</v>
      </c>
      <c r="L50" s="58">
        <v>0</v>
      </c>
      <c r="M50" s="75">
        <f t="shared" si="13"/>
        <v>0</v>
      </c>
      <c r="N50" s="75">
        <v>0</v>
      </c>
      <c r="O50" s="58">
        <v>0</v>
      </c>
      <c r="P50" s="58">
        <f t="shared" si="14"/>
        <v>0</v>
      </c>
      <c r="Q50" s="75">
        <f t="shared" si="15"/>
        <v>0</v>
      </c>
      <c r="R50" s="75">
        <v>0</v>
      </c>
      <c r="S50" s="58">
        <v>0</v>
      </c>
      <c r="T50" s="75">
        <f t="shared" si="16"/>
        <v>0</v>
      </c>
      <c r="U50" s="75">
        <v>0</v>
      </c>
      <c r="V50" s="58">
        <v>0</v>
      </c>
      <c r="W50" s="75">
        <f t="shared" si="17"/>
        <v>0</v>
      </c>
      <c r="X50" s="75">
        <v>0</v>
      </c>
      <c r="Y50" s="58">
        <v>0</v>
      </c>
    </row>
    <row r="51" spans="1:25" ht="18" customHeight="1" x14ac:dyDescent="0.15">
      <c r="A51" s="98" t="s">
        <v>14</v>
      </c>
      <c r="B51" s="98" t="s">
        <v>130</v>
      </c>
      <c r="C51" s="98" t="s">
        <v>10</v>
      </c>
      <c r="D51" s="91" t="s">
        <v>104</v>
      </c>
      <c r="E51" s="92">
        <f t="shared" si="9"/>
        <v>423</v>
      </c>
      <c r="F51" s="58">
        <f t="shared" si="10"/>
        <v>423</v>
      </c>
      <c r="G51" s="75">
        <f t="shared" si="11"/>
        <v>423</v>
      </c>
      <c r="H51" s="75">
        <v>423</v>
      </c>
      <c r="I51" s="58">
        <v>0</v>
      </c>
      <c r="J51" s="75">
        <f t="shared" si="12"/>
        <v>0</v>
      </c>
      <c r="K51" s="75">
        <v>0</v>
      </c>
      <c r="L51" s="58">
        <v>0</v>
      </c>
      <c r="M51" s="75">
        <f t="shared" si="13"/>
        <v>0</v>
      </c>
      <c r="N51" s="75">
        <v>0</v>
      </c>
      <c r="O51" s="58">
        <v>0</v>
      </c>
      <c r="P51" s="58">
        <f t="shared" si="14"/>
        <v>0</v>
      </c>
      <c r="Q51" s="75">
        <f t="shared" si="15"/>
        <v>0</v>
      </c>
      <c r="R51" s="75">
        <v>0</v>
      </c>
      <c r="S51" s="58">
        <v>0</v>
      </c>
      <c r="T51" s="75">
        <f t="shared" si="16"/>
        <v>0</v>
      </c>
      <c r="U51" s="75">
        <v>0</v>
      </c>
      <c r="V51" s="58">
        <v>0</v>
      </c>
      <c r="W51" s="75">
        <f t="shared" si="17"/>
        <v>0</v>
      </c>
      <c r="X51" s="75">
        <v>0</v>
      </c>
      <c r="Y51" s="58">
        <v>0</v>
      </c>
    </row>
    <row r="52" spans="1:25" ht="18" customHeight="1" x14ac:dyDescent="0.15">
      <c r="A52" s="98"/>
      <c r="B52" s="98"/>
      <c r="C52" s="98"/>
      <c r="D52" s="91" t="s">
        <v>114</v>
      </c>
      <c r="E52" s="92">
        <f t="shared" si="9"/>
        <v>1058</v>
      </c>
      <c r="F52" s="58">
        <f t="shared" si="10"/>
        <v>1058</v>
      </c>
      <c r="G52" s="75">
        <f t="shared" si="11"/>
        <v>1058</v>
      </c>
      <c r="H52" s="75">
        <v>1058</v>
      </c>
      <c r="I52" s="58">
        <v>0</v>
      </c>
      <c r="J52" s="75">
        <f t="shared" si="12"/>
        <v>0</v>
      </c>
      <c r="K52" s="75">
        <v>0</v>
      </c>
      <c r="L52" s="58">
        <v>0</v>
      </c>
      <c r="M52" s="75">
        <f t="shared" si="13"/>
        <v>0</v>
      </c>
      <c r="N52" s="75">
        <v>0</v>
      </c>
      <c r="O52" s="58">
        <v>0</v>
      </c>
      <c r="P52" s="58">
        <f t="shared" si="14"/>
        <v>0</v>
      </c>
      <c r="Q52" s="75">
        <f t="shared" si="15"/>
        <v>0</v>
      </c>
      <c r="R52" s="75">
        <v>0</v>
      </c>
      <c r="S52" s="58">
        <v>0</v>
      </c>
      <c r="T52" s="75">
        <f t="shared" si="16"/>
        <v>0</v>
      </c>
      <c r="U52" s="75">
        <v>0</v>
      </c>
      <c r="V52" s="58">
        <v>0</v>
      </c>
      <c r="W52" s="75">
        <f t="shared" si="17"/>
        <v>0</v>
      </c>
      <c r="X52" s="75">
        <v>0</v>
      </c>
      <c r="Y52" s="58">
        <v>0</v>
      </c>
    </row>
    <row r="53" spans="1:25" ht="18" customHeight="1" x14ac:dyDescent="0.15">
      <c r="A53" s="98" t="s">
        <v>86</v>
      </c>
      <c r="B53" s="98" t="s">
        <v>28</v>
      </c>
      <c r="C53" s="98" t="s">
        <v>10</v>
      </c>
      <c r="D53" s="91" t="s">
        <v>82</v>
      </c>
      <c r="E53" s="92">
        <f t="shared" si="9"/>
        <v>1058</v>
      </c>
      <c r="F53" s="58">
        <f t="shared" si="10"/>
        <v>1058</v>
      </c>
      <c r="G53" s="75">
        <f t="shared" si="11"/>
        <v>1058</v>
      </c>
      <c r="H53" s="75">
        <v>1058</v>
      </c>
      <c r="I53" s="58">
        <v>0</v>
      </c>
      <c r="J53" s="75">
        <f t="shared" si="12"/>
        <v>0</v>
      </c>
      <c r="K53" s="75">
        <v>0</v>
      </c>
      <c r="L53" s="58">
        <v>0</v>
      </c>
      <c r="M53" s="75">
        <f t="shared" si="13"/>
        <v>0</v>
      </c>
      <c r="N53" s="75">
        <v>0</v>
      </c>
      <c r="O53" s="58">
        <v>0</v>
      </c>
      <c r="P53" s="58">
        <f t="shared" si="14"/>
        <v>0</v>
      </c>
      <c r="Q53" s="75">
        <f t="shared" si="15"/>
        <v>0</v>
      </c>
      <c r="R53" s="75">
        <v>0</v>
      </c>
      <c r="S53" s="58">
        <v>0</v>
      </c>
      <c r="T53" s="75">
        <f t="shared" si="16"/>
        <v>0</v>
      </c>
      <c r="U53" s="75">
        <v>0</v>
      </c>
      <c r="V53" s="58">
        <v>0</v>
      </c>
      <c r="W53" s="75">
        <f t="shared" si="17"/>
        <v>0</v>
      </c>
      <c r="X53" s="75">
        <v>0</v>
      </c>
      <c r="Y53" s="58">
        <v>0</v>
      </c>
    </row>
    <row r="54" spans="1:25" ht="18" customHeight="1" x14ac:dyDescent="0.15">
      <c r="A54" s="98"/>
      <c r="B54" s="98"/>
      <c r="C54" s="98"/>
      <c r="D54" s="91" t="s">
        <v>228</v>
      </c>
      <c r="E54" s="92">
        <f t="shared" si="9"/>
        <v>14618</v>
      </c>
      <c r="F54" s="58">
        <f t="shared" si="10"/>
        <v>14618</v>
      </c>
      <c r="G54" s="75">
        <f t="shared" si="11"/>
        <v>14618</v>
      </c>
      <c r="H54" s="75">
        <v>14618</v>
      </c>
      <c r="I54" s="58">
        <v>0</v>
      </c>
      <c r="J54" s="75">
        <f t="shared" si="12"/>
        <v>0</v>
      </c>
      <c r="K54" s="75">
        <v>0</v>
      </c>
      <c r="L54" s="58">
        <v>0</v>
      </c>
      <c r="M54" s="75">
        <f t="shared" si="13"/>
        <v>0</v>
      </c>
      <c r="N54" s="75">
        <v>0</v>
      </c>
      <c r="O54" s="58">
        <v>0</v>
      </c>
      <c r="P54" s="58">
        <f t="shared" si="14"/>
        <v>0</v>
      </c>
      <c r="Q54" s="75">
        <f t="shared" si="15"/>
        <v>0</v>
      </c>
      <c r="R54" s="75">
        <v>0</v>
      </c>
      <c r="S54" s="58">
        <v>0</v>
      </c>
      <c r="T54" s="75">
        <f t="shared" si="16"/>
        <v>0</v>
      </c>
      <c r="U54" s="75">
        <v>0</v>
      </c>
      <c r="V54" s="58">
        <v>0</v>
      </c>
      <c r="W54" s="75">
        <f t="shared" si="17"/>
        <v>0</v>
      </c>
      <c r="X54" s="75">
        <v>0</v>
      </c>
      <c r="Y54" s="58">
        <v>0</v>
      </c>
    </row>
    <row r="55" spans="1:25" ht="18" customHeight="1" x14ac:dyDescent="0.15">
      <c r="A55" s="98"/>
      <c r="B55" s="98"/>
      <c r="C55" s="98"/>
      <c r="D55" s="91" t="s">
        <v>114</v>
      </c>
      <c r="E55" s="92">
        <f t="shared" si="9"/>
        <v>14618</v>
      </c>
      <c r="F55" s="58">
        <f t="shared" si="10"/>
        <v>14618</v>
      </c>
      <c r="G55" s="75">
        <f t="shared" si="11"/>
        <v>14618</v>
      </c>
      <c r="H55" s="75">
        <v>14618</v>
      </c>
      <c r="I55" s="58">
        <v>0</v>
      </c>
      <c r="J55" s="75">
        <f t="shared" si="12"/>
        <v>0</v>
      </c>
      <c r="K55" s="75">
        <v>0</v>
      </c>
      <c r="L55" s="58">
        <v>0</v>
      </c>
      <c r="M55" s="75">
        <f t="shared" si="13"/>
        <v>0</v>
      </c>
      <c r="N55" s="75">
        <v>0</v>
      </c>
      <c r="O55" s="58">
        <v>0</v>
      </c>
      <c r="P55" s="58">
        <f t="shared" si="14"/>
        <v>0</v>
      </c>
      <c r="Q55" s="75">
        <f t="shared" si="15"/>
        <v>0</v>
      </c>
      <c r="R55" s="75">
        <v>0</v>
      </c>
      <c r="S55" s="58">
        <v>0</v>
      </c>
      <c r="T55" s="75">
        <f t="shared" si="16"/>
        <v>0</v>
      </c>
      <c r="U55" s="75">
        <v>0</v>
      </c>
      <c r="V55" s="58">
        <v>0</v>
      </c>
      <c r="W55" s="75">
        <f t="shared" si="17"/>
        <v>0</v>
      </c>
      <c r="X55" s="75">
        <v>0</v>
      </c>
      <c r="Y55" s="58">
        <v>0</v>
      </c>
    </row>
    <row r="56" spans="1:25" ht="18" customHeight="1" x14ac:dyDescent="0.15">
      <c r="A56" s="98" t="s">
        <v>86</v>
      </c>
      <c r="B56" s="98" t="s">
        <v>28</v>
      </c>
      <c r="C56" s="98" t="s">
        <v>151</v>
      </c>
      <c r="D56" s="91" t="s">
        <v>82</v>
      </c>
      <c r="E56" s="92">
        <f t="shared" si="9"/>
        <v>12283</v>
      </c>
      <c r="F56" s="58">
        <f t="shared" si="10"/>
        <v>12283</v>
      </c>
      <c r="G56" s="75">
        <f t="shared" si="11"/>
        <v>12283</v>
      </c>
      <c r="H56" s="75">
        <v>12283</v>
      </c>
      <c r="I56" s="58">
        <v>0</v>
      </c>
      <c r="J56" s="75">
        <f t="shared" si="12"/>
        <v>0</v>
      </c>
      <c r="K56" s="75">
        <v>0</v>
      </c>
      <c r="L56" s="58">
        <v>0</v>
      </c>
      <c r="M56" s="75">
        <f t="shared" si="13"/>
        <v>0</v>
      </c>
      <c r="N56" s="75">
        <v>0</v>
      </c>
      <c r="O56" s="58">
        <v>0</v>
      </c>
      <c r="P56" s="58">
        <f t="shared" si="14"/>
        <v>0</v>
      </c>
      <c r="Q56" s="75">
        <f t="shared" si="15"/>
        <v>0</v>
      </c>
      <c r="R56" s="75">
        <v>0</v>
      </c>
      <c r="S56" s="58">
        <v>0</v>
      </c>
      <c r="T56" s="75">
        <f t="shared" si="16"/>
        <v>0</v>
      </c>
      <c r="U56" s="75">
        <v>0</v>
      </c>
      <c r="V56" s="58">
        <v>0</v>
      </c>
      <c r="W56" s="75">
        <f t="shared" si="17"/>
        <v>0</v>
      </c>
      <c r="X56" s="75">
        <v>0</v>
      </c>
      <c r="Y56" s="58">
        <v>0</v>
      </c>
    </row>
    <row r="57" spans="1:25" ht="18" customHeight="1" x14ac:dyDescent="0.15">
      <c r="A57" s="98" t="s">
        <v>86</v>
      </c>
      <c r="B57" s="98" t="s">
        <v>97</v>
      </c>
      <c r="C57" s="98" t="s">
        <v>151</v>
      </c>
      <c r="D57" s="91" t="s">
        <v>55</v>
      </c>
      <c r="E57" s="92">
        <f t="shared" si="9"/>
        <v>2335</v>
      </c>
      <c r="F57" s="58">
        <f t="shared" si="10"/>
        <v>2335</v>
      </c>
      <c r="G57" s="75">
        <f t="shared" si="11"/>
        <v>2335</v>
      </c>
      <c r="H57" s="75">
        <v>2335</v>
      </c>
      <c r="I57" s="58">
        <v>0</v>
      </c>
      <c r="J57" s="75">
        <f t="shared" si="12"/>
        <v>0</v>
      </c>
      <c r="K57" s="75">
        <v>0</v>
      </c>
      <c r="L57" s="58">
        <v>0</v>
      </c>
      <c r="M57" s="75">
        <f t="shared" si="13"/>
        <v>0</v>
      </c>
      <c r="N57" s="75">
        <v>0</v>
      </c>
      <c r="O57" s="58">
        <v>0</v>
      </c>
      <c r="P57" s="58">
        <f t="shared" si="14"/>
        <v>0</v>
      </c>
      <c r="Q57" s="75">
        <f t="shared" si="15"/>
        <v>0</v>
      </c>
      <c r="R57" s="75">
        <v>0</v>
      </c>
      <c r="S57" s="58">
        <v>0</v>
      </c>
      <c r="T57" s="75">
        <f t="shared" si="16"/>
        <v>0</v>
      </c>
      <c r="U57" s="75">
        <v>0</v>
      </c>
      <c r="V57" s="58">
        <v>0</v>
      </c>
      <c r="W57" s="75">
        <f t="shared" si="17"/>
        <v>0</v>
      </c>
      <c r="X57" s="75">
        <v>0</v>
      </c>
      <c r="Y57" s="58">
        <v>0</v>
      </c>
    </row>
    <row r="58" spans="1:25" ht="18" customHeight="1" x14ac:dyDescent="0.15">
      <c r="A58" s="98"/>
      <c r="B58" s="98"/>
      <c r="C58" s="98"/>
      <c r="D58" s="91" t="s">
        <v>192</v>
      </c>
      <c r="E58" s="92">
        <f t="shared" si="9"/>
        <v>46000</v>
      </c>
      <c r="F58" s="58">
        <f t="shared" si="10"/>
        <v>46000</v>
      </c>
      <c r="G58" s="75">
        <f t="shared" si="11"/>
        <v>46000</v>
      </c>
      <c r="H58" s="75">
        <v>12218</v>
      </c>
      <c r="I58" s="58">
        <v>33782</v>
      </c>
      <c r="J58" s="75">
        <f t="shared" si="12"/>
        <v>0</v>
      </c>
      <c r="K58" s="75">
        <v>0</v>
      </c>
      <c r="L58" s="58">
        <v>0</v>
      </c>
      <c r="M58" s="75">
        <f t="shared" si="13"/>
        <v>0</v>
      </c>
      <c r="N58" s="75">
        <v>0</v>
      </c>
      <c r="O58" s="58">
        <v>0</v>
      </c>
      <c r="P58" s="58">
        <f t="shared" si="14"/>
        <v>0</v>
      </c>
      <c r="Q58" s="75">
        <f t="shared" si="15"/>
        <v>0</v>
      </c>
      <c r="R58" s="75">
        <v>0</v>
      </c>
      <c r="S58" s="58">
        <v>0</v>
      </c>
      <c r="T58" s="75">
        <f t="shared" si="16"/>
        <v>0</v>
      </c>
      <c r="U58" s="75">
        <v>0</v>
      </c>
      <c r="V58" s="58">
        <v>0</v>
      </c>
      <c r="W58" s="75">
        <f t="shared" si="17"/>
        <v>0</v>
      </c>
      <c r="X58" s="75">
        <v>0</v>
      </c>
      <c r="Y58" s="58">
        <v>0</v>
      </c>
    </row>
    <row r="59" spans="1:25" ht="18" customHeight="1" x14ac:dyDescent="0.15">
      <c r="A59" s="98"/>
      <c r="B59" s="98"/>
      <c r="C59" s="98"/>
      <c r="D59" s="91" t="s">
        <v>114</v>
      </c>
      <c r="E59" s="92">
        <f t="shared" si="9"/>
        <v>12218</v>
      </c>
      <c r="F59" s="58">
        <f t="shared" si="10"/>
        <v>12218</v>
      </c>
      <c r="G59" s="75">
        <f t="shared" si="11"/>
        <v>12218</v>
      </c>
      <c r="H59" s="75">
        <v>12218</v>
      </c>
      <c r="I59" s="58">
        <v>0</v>
      </c>
      <c r="J59" s="75">
        <f t="shared" si="12"/>
        <v>0</v>
      </c>
      <c r="K59" s="75">
        <v>0</v>
      </c>
      <c r="L59" s="58">
        <v>0</v>
      </c>
      <c r="M59" s="75">
        <f t="shared" si="13"/>
        <v>0</v>
      </c>
      <c r="N59" s="75">
        <v>0</v>
      </c>
      <c r="O59" s="58">
        <v>0</v>
      </c>
      <c r="P59" s="58">
        <f t="shared" si="14"/>
        <v>0</v>
      </c>
      <c r="Q59" s="75">
        <f t="shared" si="15"/>
        <v>0</v>
      </c>
      <c r="R59" s="75">
        <v>0</v>
      </c>
      <c r="S59" s="58">
        <v>0</v>
      </c>
      <c r="T59" s="75">
        <f t="shared" si="16"/>
        <v>0</v>
      </c>
      <c r="U59" s="75">
        <v>0</v>
      </c>
      <c r="V59" s="58">
        <v>0</v>
      </c>
      <c r="W59" s="75">
        <f t="shared" si="17"/>
        <v>0</v>
      </c>
      <c r="X59" s="75">
        <v>0</v>
      </c>
      <c r="Y59" s="58">
        <v>0</v>
      </c>
    </row>
    <row r="60" spans="1:25" ht="18" customHeight="1" x14ac:dyDescent="0.15">
      <c r="A60" s="98" t="s">
        <v>86</v>
      </c>
      <c r="B60" s="98" t="s">
        <v>28</v>
      </c>
      <c r="C60" s="98" t="s">
        <v>215</v>
      </c>
      <c r="D60" s="91" t="s">
        <v>82</v>
      </c>
      <c r="E60" s="92">
        <f t="shared" si="9"/>
        <v>10432</v>
      </c>
      <c r="F60" s="58">
        <f t="shared" si="10"/>
        <v>10432</v>
      </c>
      <c r="G60" s="75">
        <f t="shared" si="11"/>
        <v>10432</v>
      </c>
      <c r="H60" s="75">
        <v>10432</v>
      </c>
      <c r="I60" s="58">
        <v>0</v>
      </c>
      <c r="J60" s="75">
        <f t="shared" si="12"/>
        <v>0</v>
      </c>
      <c r="K60" s="75">
        <v>0</v>
      </c>
      <c r="L60" s="58">
        <v>0</v>
      </c>
      <c r="M60" s="75">
        <f t="shared" si="13"/>
        <v>0</v>
      </c>
      <c r="N60" s="75">
        <v>0</v>
      </c>
      <c r="O60" s="58">
        <v>0</v>
      </c>
      <c r="P60" s="58">
        <f t="shared" si="14"/>
        <v>0</v>
      </c>
      <c r="Q60" s="75">
        <f t="shared" si="15"/>
        <v>0</v>
      </c>
      <c r="R60" s="75">
        <v>0</v>
      </c>
      <c r="S60" s="58">
        <v>0</v>
      </c>
      <c r="T60" s="75">
        <f t="shared" si="16"/>
        <v>0</v>
      </c>
      <c r="U60" s="75">
        <v>0</v>
      </c>
      <c r="V60" s="58">
        <v>0</v>
      </c>
      <c r="W60" s="75">
        <f t="shared" si="17"/>
        <v>0</v>
      </c>
      <c r="X60" s="75">
        <v>0</v>
      </c>
      <c r="Y60" s="58">
        <v>0</v>
      </c>
    </row>
    <row r="61" spans="1:25" ht="18" customHeight="1" x14ac:dyDescent="0.15">
      <c r="A61" s="98" t="s">
        <v>86</v>
      </c>
      <c r="B61" s="98" t="s">
        <v>97</v>
      </c>
      <c r="C61" s="98" t="s">
        <v>215</v>
      </c>
      <c r="D61" s="91" t="s">
        <v>55</v>
      </c>
      <c r="E61" s="92">
        <f t="shared" si="9"/>
        <v>1786</v>
      </c>
      <c r="F61" s="58">
        <f t="shared" si="10"/>
        <v>1786</v>
      </c>
      <c r="G61" s="75">
        <f t="shared" si="11"/>
        <v>1786</v>
      </c>
      <c r="H61" s="75">
        <v>1786</v>
      </c>
      <c r="I61" s="58">
        <v>0</v>
      </c>
      <c r="J61" s="75">
        <f t="shared" si="12"/>
        <v>0</v>
      </c>
      <c r="K61" s="75">
        <v>0</v>
      </c>
      <c r="L61" s="58">
        <v>0</v>
      </c>
      <c r="M61" s="75">
        <f t="shared" si="13"/>
        <v>0</v>
      </c>
      <c r="N61" s="75">
        <v>0</v>
      </c>
      <c r="O61" s="58">
        <v>0</v>
      </c>
      <c r="P61" s="58">
        <f t="shared" si="14"/>
        <v>0</v>
      </c>
      <c r="Q61" s="75">
        <f t="shared" si="15"/>
        <v>0</v>
      </c>
      <c r="R61" s="75">
        <v>0</v>
      </c>
      <c r="S61" s="58">
        <v>0</v>
      </c>
      <c r="T61" s="75">
        <f t="shared" si="16"/>
        <v>0</v>
      </c>
      <c r="U61" s="75">
        <v>0</v>
      </c>
      <c r="V61" s="58">
        <v>0</v>
      </c>
      <c r="W61" s="75">
        <f t="shared" si="17"/>
        <v>0</v>
      </c>
      <c r="X61" s="75">
        <v>0</v>
      </c>
      <c r="Y61" s="58">
        <v>0</v>
      </c>
    </row>
    <row r="62" spans="1:25" ht="18" customHeight="1" x14ac:dyDescent="0.15">
      <c r="A62" s="98"/>
      <c r="B62" s="98"/>
      <c r="C62" s="98"/>
      <c r="D62" s="91" t="s">
        <v>27</v>
      </c>
      <c r="E62" s="92">
        <f t="shared" si="9"/>
        <v>7600</v>
      </c>
      <c r="F62" s="58">
        <f t="shared" si="10"/>
        <v>7600</v>
      </c>
      <c r="G62" s="75">
        <f t="shared" si="11"/>
        <v>7600</v>
      </c>
      <c r="H62" s="75">
        <v>0</v>
      </c>
      <c r="I62" s="58">
        <v>7600</v>
      </c>
      <c r="J62" s="75">
        <f t="shared" si="12"/>
        <v>0</v>
      </c>
      <c r="K62" s="75">
        <v>0</v>
      </c>
      <c r="L62" s="58">
        <v>0</v>
      </c>
      <c r="M62" s="75">
        <f t="shared" si="13"/>
        <v>0</v>
      </c>
      <c r="N62" s="75">
        <v>0</v>
      </c>
      <c r="O62" s="58">
        <v>0</v>
      </c>
      <c r="P62" s="58">
        <f t="shared" si="14"/>
        <v>0</v>
      </c>
      <c r="Q62" s="75">
        <f t="shared" si="15"/>
        <v>0</v>
      </c>
      <c r="R62" s="75">
        <v>0</v>
      </c>
      <c r="S62" s="58">
        <v>0</v>
      </c>
      <c r="T62" s="75">
        <f t="shared" si="16"/>
        <v>0</v>
      </c>
      <c r="U62" s="75">
        <v>0</v>
      </c>
      <c r="V62" s="58">
        <v>0</v>
      </c>
      <c r="W62" s="75">
        <f t="shared" si="17"/>
        <v>0</v>
      </c>
      <c r="X62" s="75">
        <v>0</v>
      </c>
      <c r="Y62" s="58">
        <v>0</v>
      </c>
    </row>
    <row r="63" spans="1:25" ht="18" customHeight="1" x14ac:dyDescent="0.15">
      <c r="A63" s="98" t="s">
        <v>11</v>
      </c>
      <c r="B63" s="98" t="s">
        <v>93</v>
      </c>
      <c r="C63" s="98" t="s">
        <v>215</v>
      </c>
      <c r="D63" s="91" t="s">
        <v>207</v>
      </c>
      <c r="E63" s="92">
        <f t="shared" si="9"/>
        <v>7600</v>
      </c>
      <c r="F63" s="58">
        <f t="shared" si="10"/>
        <v>7600</v>
      </c>
      <c r="G63" s="75">
        <f t="shared" si="11"/>
        <v>7600</v>
      </c>
      <c r="H63" s="75">
        <v>0</v>
      </c>
      <c r="I63" s="58">
        <v>7600</v>
      </c>
      <c r="J63" s="75">
        <f t="shared" si="12"/>
        <v>0</v>
      </c>
      <c r="K63" s="75">
        <v>0</v>
      </c>
      <c r="L63" s="58">
        <v>0</v>
      </c>
      <c r="M63" s="75">
        <f t="shared" si="13"/>
        <v>0</v>
      </c>
      <c r="N63" s="75">
        <v>0</v>
      </c>
      <c r="O63" s="58">
        <v>0</v>
      </c>
      <c r="P63" s="58">
        <f t="shared" si="14"/>
        <v>0</v>
      </c>
      <c r="Q63" s="75">
        <f t="shared" si="15"/>
        <v>0</v>
      </c>
      <c r="R63" s="75">
        <v>0</v>
      </c>
      <c r="S63" s="58">
        <v>0</v>
      </c>
      <c r="T63" s="75">
        <f t="shared" si="16"/>
        <v>0</v>
      </c>
      <c r="U63" s="75">
        <v>0</v>
      </c>
      <c r="V63" s="58">
        <v>0</v>
      </c>
      <c r="W63" s="75">
        <f t="shared" si="17"/>
        <v>0</v>
      </c>
      <c r="X63" s="75">
        <v>0</v>
      </c>
      <c r="Y63" s="58">
        <v>0</v>
      </c>
    </row>
    <row r="64" spans="1:25" ht="18" customHeight="1" x14ac:dyDescent="0.15">
      <c r="A64" s="98"/>
      <c r="B64" s="98"/>
      <c r="C64" s="98"/>
      <c r="D64" s="91" t="s">
        <v>60</v>
      </c>
      <c r="E64" s="92">
        <f t="shared" si="9"/>
        <v>26182</v>
      </c>
      <c r="F64" s="58">
        <f t="shared" si="10"/>
        <v>26182</v>
      </c>
      <c r="G64" s="75">
        <f t="shared" si="11"/>
        <v>26182</v>
      </c>
      <c r="H64" s="75">
        <v>0</v>
      </c>
      <c r="I64" s="58">
        <v>26182</v>
      </c>
      <c r="J64" s="75">
        <f t="shared" si="12"/>
        <v>0</v>
      </c>
      <c r="K64" s="75">
        <v>0</v>
      </c>
      <c r="L64" s="58">
        <v>0</v>
      </c>
      <c r="M64" s="75">
        <f t="shared" si="13"/>
        <v>0</v>
      </c>
      <c r="N64" s="75">
        <v>0</v>
      </c>
      <c r="O64" s="58">
        <v>0</v>
      </c>
      <c r="P64" s="58">
        <f t="shared" si="14"/>
        <v>0</v>
      </c>
      <c r="Q64" s="75">
        <f t="shared" si="15"/>
        <v>0</v>
      </c>
      <c r="R64" s="75">
        <v>0</v>
      </c>
      <c r="S64" s="58">
        <v>0</v>
      </c>
      <c r="T64" s="75">
        <f t="shared" si="16"/>
        <v>0</v>
      </c>
      <c r="U64" s="75">
        <v>0</v>
      </c>
      <c r="V64" s="58">
        <v>0</v>
      </c>
      <c r="W64" s="75">
        <f t="shared" si="17"/>
        <v>0</v>
      </c>
      <c r="X64" s="75">
        <v>0</v>
      </c>
      <c r="Y64" s="58">
        <v>0</v>
      </c>
    </row>
    <row r="65" spans="1:25" ht="18" customHeight="1" x14ac:dyDescent="0.15">
      <c r="A65" s="98" t="s">
        <v>164</v>
      </c>
      <c r="B65" s="98" t="s">
        <v>90</v>
      </c>
      <c r="C65" s="98" t="s">
        <v>215</v>
      </c>
      <c r="D65" s="91" t="s">
        <v>119</v>
      </c>
      <c r="E65" s="92">
        <f t="shared" si="9"/>
        <v>26182</v>
      </c>
      <c r="F65" s="58">
        <f t="shared" si="10"/>
        <v>26182</v>
      </c>
      <c r="G65" s="75">
        <f t="shared" si="11"/>
        <v>26182</v>
      </c>
      <c r="H65" s="75">
        <v>0</v>
      </c>
      <c r="I65" s="58">
        <v>26182</v>
      </c>
      <c r="J65" s="75">
        <f t="shared" si="12"/>
        <v>0</v>
      </c>
      <c r="K65" s="75">
        <v>0</v>
      </c>
      <c r="L65" s="58">
        <v>0</v>
      </c>
      <c r="M65" s="75">
        <f t="shared" si="13"/>
        <v>0</v>
      </c>
      <c r="N65" s="75">
        <v>0</v>
      </c>
      <c r="O65" s="58">
        <v>0</v>
      </c>
      <c r="P65" s="58">
        <f t="shared" si="14"/>
        <v>0</v>
      </c>
      <c r="Q65" s="75">
        <f t="shared" si="15"/>
        <v>0</v>
      </c>
      <c r="R65" s="75">
        <v>0</v>
      </c>
      <c r="S65" s="58">
        <v>0</v>
      </c>
      <c r="T65" s="75">
        <f t="shared" si="16"/>
        <v>0</v>
      </c>
      <c r="U65" s="75">
        <v>0</v>
      </c>
      <c r="V65" s="58">
        <v>0</v>
      </c>
      <c r="W65" s="75">
        <f t="shared" si="17"/>
        <v>0</v>
      </c>
      <c r="X65" s="75">
        <v>0</v>
      </c>
      <c r="Y65" s="58">
        <v>0</v>
      </c>
    </row>
    <row r="66" spans="1:25" ht="18" customHeight="1" x14ac:dyDescent="0.15">
      <c r="A66" s="98"/>
      <c r="B66" s="98"/>
      <c r="C66" s="98"/>
      <c r="D66" s="91" t="s">
        <v>44</v>
      </c>
      <c r="E66" s="92">
        <f t="shared" si="9"/>
        <v>51956</v>
      </c>
      <c r="F66" s="58">
        <f t="shared" si="10"/>
        <v>51956</v>
      </c>
      <c r="G66" s="75">
        <f t="shared" si="11"/>
        <v>51956</v>
      </c>
      <c r="H66" s="75">
        <v>25134</v>
      </c>
      <c r="I66" s="58">
        <v>26822</v>
      </c>
      <c r="J66" s="75">
        <f t="shared" si="12"/>
        <v>0</v>
      </c>
      <c r="K66" s="75">
        <v>0</v>
      </c>
      <c r="L66" s="58">
        <v>0</v>
      </c>
      <c r="M66" s="75">
        <f t="shared" si="13"/>
        <v>0</v>
      </c>
      <c r="N66" s="75">
        <v>0</v>
      </c>
      <c r="O66" s="58">
        <v>0</v>
      </c>
      <c r="P66" s="58">
        <f t="shared" si="14"/>
        <v>0</v>
      </c>
      <c r="Q66" s="75">
        <f t="shared" si="15"/>
        <v>0</v>
      </c>
      <c r="R66" s="75">
        <v>0</v>
      </c>
      <c r="S66" s="58">
        <v>0</v>
      </c>
      <c r="T66" s="75">
        <f t="shared" si="16"/>
        <v>0</v>
      </c>
      <c r="U66" s="75">
        <v>0</v>
      </c>
      <c r="V66" s="58">
        <v>0</v>
      </c>
      <c r="W66" s="75">
        <f t="shared" si="17"/>
        <v>0</v>
      </c>
      <c r="X66" s="75">
        <v>0</v>
      </c>
      <c r="Y66" s="58">
        <v>0</v>
      </c>
    </row>
    <row r="67" spans="1:25" ht="18" customHeight="1" x14ac:dyDescent="0.15">
      <c r="A67" s="98"/>
      <c r="B67" s="98"/>
      <c r="C67" s="98"/>
      <c r="D67" s="91" t="s">
        <v>114</v>
      </c>
      <c r="E67" s="92">
        <f t="shared" si="9"/>
        <v>25134</v>
      </c>
      <c r="F67" s="58">
        <f t="shared" si="10"/>
        <v>25134</v>
      </c>
      <c r="G67" s="75">
        <f t="shared" si="11"/>
        <v>25134</v>
      </c>
      <c r="H67" s="75">
        <v>25134</v>
      </c>
      <c r="I67" s="58">
        <v>0</v>
      </c>
      <c r="J67" s="75">
        <f t="shared" si="12"/>
        <v>0</v>
      </c>
      <c r="K67" s="75">
        <v>0</v>
      </c>
      <c r="L67" s="58">
        <v>0</v>
      </c>
      <c r="M67" s="75">
        <f t="shared" si="13"/>
        <v>0</v>
      </c>
      <c r="N67" s="75">
        <v>0</v>
      </c>
      <c r="O67" s="58">
        <v>0</v>
      </c>
      <c r="P67" s="58">
        <f t="shared" si="14"/>
        <v>0</v>
      </c>
      <c r="Q67" s="75">
        <f t="shared" si="15"/>
        <v>0</v>
      </c>
      <c r="R67" s="75">
        <v>0</v>
      </c>
      <c r="S67" s="58">
        <v>0</v>
      </c>
      <c r="T67" s="75">
        <f t="shared" si="16"/>
        <v>0</v>
      </c>
      <c r="U67" s="75">
        <v>0</v>
      </c>
      <c r="V67" s="58">
        <v>0</v>
      </c>
      <c r="W67" s="75">
        <f t="shared" si="17"/>
        <v>0</v>
      </c>
      <c r="X67" s="75">
        <v>0</v>
      </c>
      <c r="Y67" s="58">
        <v>0</v>
      </c>
    </row>
    <row r="68" spans="1:25" ht="18" customHeight="1" x14ac:dyDescent="0.15">
      <c r="A68" s="98" t="s">
        <v>86</v>
      </c>
      <c r="B68" s="98" t="s">
        <v>28</v>
      </c>
      <c r="C68" s="98" t="s">
        <v>9</v>
      </c>
      <c r="D68" s="91" t="s">
        <v>82</v>
      </c>
      <c r="E68" s="92">
        <f t="shared" si="9"/>
        <v>20803</v>
      </c>
      <c r="F68" s="58">
        <f t="shared" si="10"/>
        <v>20803</v>
      </c>
      <c r="G68" s="75">
        <f t="shared" si="11"/>
        <v>20803</v>
      </c>
      <c r="H68" s="75">
        <v>20803</v>
      </c>
      <c r="I68" s="58">
        <v>0</v>
      </c>
      <c r="J68" s="75">
        <f t="shared" si="12"/>
        <v>0</v>
      </c>
      <c r="K68" s="75">
        <v>0</v>
      </c>
      <c r="L68" s="58">
        <v>0</v>
      </c>
      <c r="M68" s="75">
        <f t="shared" si="13"/>
        <v>0</v>
      </c>
      <c r="N68" s="75">
        <v>0</v>
      </c>
      <c r="O68" s="58">
        <v>0</v>
      </c>
      <c r="P68" s="58">
        <f t="shared" si="14"/>
        <v>0</v>
      </c>
      <c r="Q68" s="75">
        <f t="shared" si="15"/>
        <v>0</v>
      </c>
      <c r="R68" s="75">
        <v>0</v>
      </c>
      <c r="S68" s="58">
        <v>0</v>
      </c>
      <c r="T68" s="75">
        <f t="shared" si="16"/>
        <v>0</v>
      </c>
      <c r="U68" s="75">
        <v>0</v>
      </c>
      <c r="V68" s="58">
        <v>0</v>
      </c>
      <c r="W68" s="75">
        <f t="shared" si="17"/>
        <v>0</v>
      </c>
      <c r="X68" s="75">
        <v>0</v>
      </c>
      <c r="Y68" s="58">
        <v>0</v>
      </c>
    </row>
    <row r="69" spans="1:25" ht="18" customHeight="1" x14ac:dyDescent="0.15">
      <c r="A69" s="98" t="s">
        <v>86</v>
      </c>
      <c r="B69" s="98" t="s">
        <v>97</v>
      </c>
      <c r="C69" s="98" t="s">
        <v>9</v>
      </c>
      <c r="D69" s="91" t="s">
        <v>55</v>
      </c>
      <c r="E69" s="92">
        <f t="shared" si="9"/>
        <v>4331</v>
      </c>
      <c r="F69" s="58">
        <f t="shared" si="10"/>
        <v>4331</v>
      </c>
      <c r="G69" s="75">
        <f t="shared" si="11"/>
        <v>4331</v>
      </c>
      <c r="H69" s="75">
        <v>4331</v>
      </c>
      <c r="I69" s="58">
        <v>0</v>
      </c>
      <c r="J69" s="75">
        <f t="shared" si="12"/>
        <v>0</v>
      </c>
      <c r="K69" s="75">
        <v>0</v>
      </c>
      <c r="L69" s="58">
        <v>0</v>
      </c>
      <c r="M69" s="75">
        <f t="shared" si="13"/>
        <v>0</v>
      </c>
      <c r="N69" s="75">
        <v>0</v>
      </c>
      <c r="O69" s="58">
        <v>0</v>
      </c>
      <c r="P69" s="58">
        <f t="shared" si="14"/>
        <v>0</v>
      </c>
      <c r="Q69" s="75">
        <f t="shared" si="15"/>
        <v>0</v>
      </c>
      <c r="R69" s="75">
        <v>0</v>
      </c>
      <c r="S69" s="58">
        <v>0</v>
      </c>
      <c r="T69" s="75">
        <f t="shared" si="16"/>
        <v>0</v>
      </c>
      <c r="U69" s="75">
        <v>0</v>
      </c>
      <c r="V69" s="58">
        <v>0</v>
      </c>
      <c r="W69" s="75">
        <f t="shared" si="17"/>
        <v>0</v>
      </c>
      <c r="X69" s="75">
        <v>0</v>
      </c>
      <c r="Y69" s="58">
        <v>0</v>
      </c>
    </row>
    <row r="70" spans="1:25" ht="18" customHeight="1" x14ac:dyDescent="0.15">
      <c r="A70" s="98"/>
      <c r="B70" s="98"/>
      <c r="C70" s="98"/>
      <c r="D70" s="91" t="s">
        <v>27</v>
      </c>
      <c r="E70" s="92">
        <f t="shared" si="9"/>
        <v>20298</v>
      </c>
      <c r="F70" s="58">
        <f t="shared" si="10"/>
        <v>20298</v>
      </c>
      <c r="G70" s="75">
        <f t="shared" si="11"/>
        <v>20298</v>
      </c>
      <c r="H70" s="75">
        <v>0</v>
      </c>
      <c r="I70" s="58">
        <v>20298</v>
      </c>
      <c r="J70" s="75">
        <f t="shared" si="12"/>
        <v>0</v>
      </c>
      <c r="K70" s="75">
        <v>0</v>
      </c>
      <c r="L70" s="58">
        <v>0</v>
      </c>
      <c r="M70" s="75">
        <f t="shared" si="13"/>
        <v>0</v>
      </c>
      <c r="N70" s="75">
        <v>0</v>
      </c>
      <c r="O70" s="58">
        <v>0</v>
      </c>
      <c r="P70" s="58">
        <f t="shared" si="14"/>
        <v>0</v>
      </c>
      <c r="Q70" s="75">
        <f t="shared" si="15"/>
        <v>0</v>
      </c>
      <c r="R70" s="75">
        <v>0</v>
      </c>
      <c r="S70" s="58">
        <v>0</v>
      </c>
      <c r="T70" s="75">
        <f t="shared" si="16"/>
        <v>0</v>
      </c>
      <c r="U70" s="75">
        <v>0</v>
      </c>
      <c r="V70" s="58">
        <v>0</v>
      </c>
      <c r="W70" s="75">
        <f t="shared" si="17"/>
        <v>0</v>
      </c>
      <c r="X70" s="75">
        <v>0</v>
      </c>
      <c r="Y70" s="58">
        <v>0</v>
      </c>
    </row>
    <row r="71" spans="1:25" ht="18" customHeight="1" x14ac:dyDescent="0.15">
      <c r="A71" s="98" t="s">
        <v>11</v>
      </c>
      <c r="B71" s="98" t="s">
        <v>93</v>
      </c>
      <c r="C71" s="98" t="s">
        <v>9</v>
      </c>
      <c r="D71" s="91" t="s">
        <v>207</v>
      </c>
      <c r="E71" s="92">
        <f t="shared" si="9"/>
        <v>20298</v>
      </c>
      <c r="F71" s="58">
        <f t="shared" si="10"/>
        <v>20298</v>
      </c>
      <c r="G71" s="75">
        <f t="shared" si="11"/>
        <v>20298</v>
      </c>
      <c r="H71" s="75">
        <v>0</v>
      </c>
      <c r="I71" s="58">
        <v>20298</v>
      </c>
      <c r="J71" s="75">
        <f t="shared" si="12"/>
        <v>0</v>
      </c>
      <c r="K71" s="75">
        <v>0</v>
      </c>
      <c r="L71" s="58">
        <v>0</v>
      </c>
      <c r="M71" s="75">
        <f t="shared" si="13"/>
        <v>0</v>
      </c>
      <c r="N71" s="75">
        <v>0</v>
      </c>
      <c r="O71" s="58">
        <v>0</v>
      </c>
      <c r="P71" s="58">
        <f t="shared" si="14"/>
        <v>0</v>
      </c>
      <c r="Q71" s="75">
        <f t="shared" si="15"/>
        <v>0</v>
      </c>
      <c r="R71" s="75">
        <v>0</v>
      </c>
      <c r="S71" s="58">
        <v>0</v>
      </c>
      <c r="T71" s="75">
        <f t="shared" si="16"/>
        <v>0</v>
      </c>
      <c r="U71" s="75">
        <v>0</v>
      </c>
      <c r="V71" s="58">
        <v>0</v>
      </c>
      <c r="W71" s="75">
        <f t="shared" si="17"/>
        <v>0</v>
      </c>
      <c r="X71" s="75">
        <v>0</v>
      </c>
      <c r="Y71" s="58">
        <v>0</v>
      </c>
    </row>
    <row r="72" spans="1:25" ht="18" customHeight="1" x14ac:dyDescent="0.15">
      <c r="A72" s="98"/>
      <c r="B72" s="98"/>
      <c r="C72" s="98"/>
      <c r="D72" s="91" t="s">
        <v>60</v>
      </c>
      <c r="E72" s="92">
        <f>SUM(F72,P72)</f>
        <v>6524</v>
      </c>
      <c r="F72" s="58">
        <f>SUM(G72,J72,M72)</f>
        <v>6524</v>
      </c>
      <c r="G72" s="75">
        <f>SUM(H72:I72)</f>
        <v>6524</v>
      </c>
      <c r="H72" s="75">
        <v>0</v>
      </c>
      <c r="I72" s="58">
        <v>6524</v>
      </c>
      <c r="J72" s="75">
        <f>SUM(K72:L72)</f>
        <v>0</v>
      </c>
      <c r="K72" s="75">
        <v>0</v>
      </c>
      <c r="L72" s="58">
        <v>0</v>
      </c>
      <c r="M72" s="75">
        <f>SUM(N72:O72)</f>
        <v>0</v>
      </c>
      <c r="N72" s="75">
        <v>0</v>
      </c>
      <c r="O72" s="58">
        <v>0</v>
      </c>
      <c r="P72" s="58">
        <f>SUM(Q72,T72,W72)</f>
        <v>0</v>
      </c>
      <c r="Q72" s="75">
        <f>SUM(R72:S72)</f>
        <v>0</v>
      </c>
      <c r="R72" s="75">
        <v>0</v>
      </c>
      <c r="S72" s="58">
        <v>0</v>
      </c>
      <c r="T72" s="75">
        <f>SUM(U72:V72)</f>
        <v>0</v>
      </c>
      <c r="U72" s="75">
        <v>0</v>
      </c>
      <c r="V72" s="58">
        <v>0</v>
      </c>
      <c r="W72" s="75">
        <f>SUM(X72:Y72)</f>
        <v>0</v>
      </c>
      <c r="X72" s="75">
        <v>0</v>
      </c>
      <c r="Y72" s="58">
        <v>0</v>
      </c>
    </row>
    <row r="73" spans="1:25" ht="18" customHeight="1" x14ac:dyDescent="0.15">
      <c r="A73" s="98" t="s">
        <v>164</v>
      </c>
      <c r="B73" s="98" t="s">
        <v>90</v>
      </c>
      <c r="C73" s="98" t="s">
        <v>9</v>
      </c>
      <c r="D73" s="91" t="s">
        <v>119</v>
      </c>
      <c r="E73" s="92">
        <f>SUM(F73,P73)</f>
        <v>6524</v>
      </c>
      <c r="F73" s="58">
        <f>SUM(G73,J73,M73)</f>
        <v>6524</v>
      </c>
      <c r="G73" s="75">
        <f>SUM(H73:I73)</f>
        <v>6524</v>
      </c>
      <c r="H73" s="75">
        <v>0</v>
      </c>
      <c r="I73" s="58">
        <v>6524</v>
      </c>
      <c r="J73" s="75">
        <f>SUM(K73:L73)</f>
        <v>0</v>
      </c>
      <c r="K73" s="75">
        <v>0</v>
      </c>
      <c r="L73" s="58">
        <v>0</v>
      </c>
      <c r="M73" s="75">
        <f>SUM(N73:O73)</f>
        <v>0</v>
      </c>
      <c r="N73" s="75">
        <v>0</v>
      </c>
      <c r="O73" s="58">
        <v>0</v>
      </c>
      <c r="P73" s="58">
        <f>SUM(Q73,T73,W73)</f>
        <v>0</v>
      </c>
      <c r="Q73" s="75">
        <f>SUM(R73:S73)</f>
        <v>0</v>
      </c>
      <c r="R73" s="75">
        <v>0</v>
      </c>
      <c r="S73" s="58">
        <v>0</v>
      </c>
      <c r="T73" s="75">
        <f>SUM(U73:V73)</f>
        <v>0</v>
      </c>
      <c r="U73" s="75">
        <v>0</v>
      </c>
      <c r="V73" s="58">
        <v>0</v>
      </c>
      <c r="W73" s="75">
        <f>SUM(X73:Y73)</f>
        <v>0</v>
      </c>
      <c r="X73" s="75">
        <v>0</v>
      </c>
      <c r="Y73" s="58">
        <v>0</v>
      </c>
    </row>
  </sheetData>
  <mergeCells count="15">
    <mergeCell ref="A5:B5"/>
    <mergeCell ref="A4:D4"/>
    <mergeCell ref="E4:E6"/>
    <mergeCell ref="G5:I5"/>
    <mergeCell ref="J5:L5"/>
    <mergeCell ref="C5:C6"/>
    <mergeCell ref="D5:D6"/>
    <mergeCell ref="Q5:S5"/>
    <mergeCell ref="T5:V5"/>
    <mergeCell ref="W5:Y5"/>
    <mergeCell ref="F4:O4"/>
    <mergeCell ref="P4:Y4"/>
    <mergeCell ref="P5:P6"/>
    <mergeCell ref="F5:F6"/>
    <mergeCell ref="M5:O5"/>
  </mergeCells>
  <phoneticPr fontId="0" type="noConversion"/>
  <printOptions horizontalCentered="1"/>
  <pageMargins left="0.59055118110236227" right="0.59055118110236227" top="0.78740157480314965" bottom="0.78740157480314965" header="0.51181102362204722" footer="0.51181102362204722"/>
  <pageSetup paperSize="9" scale="59" fitToHeight="10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sqref="A1:H65536"/>
    </sheetView>
  </sheetViews>
  <sheetFormatPr defaultRowHeight="11.25" x14ac:dyDescent="0.15"/>
  <cols>
    <col min="1" max="8" width="18.83203125" customWidth="1"/>
  </cols>
  <sheetData>
    <row r="1" spans="1:8" x14ac:dyDescent="0.15">
      <c r="A1" s="106" t="s">
        <v>269</v>
      </c>
      <c r="B1" s="107"/>
      <c r="C1" s="107"/>
      <c r="D1" s="107"/>
      <c r="E1" s="107"/>
      <c r="F1" s="107"/>
      <c r="G1" s="107"/>
      <c r="H1" s="108"/>
    </row>
    <row r="2" spans="1:8" ht="22.5" x14ac:dyDescent="0.15">
      <c r="A2" s="172" t="s">
        <v>270</v>
      </c>
      <c r="B2" s="172"/>
      <c r="C2" s="172"/>
      <c r="D2" s="172"/>
      <c r="E2" s="172"/>
      <c r="F2" s="172"/>
      <c r="G2" s="172"/>
      <c r="H2" s="172"/>
    </row>
    <row r="3" spans="1:8" ht="12" x14ac:dyDescent="0.15">
      <c r="A3" s="109"/>
      <c r="B3" s="109"/>
      <c r="C3" s="109"/>
      <c r="D3" s="109"/>
      <c r="E3" s="109"/>
      <c r="F3" s="110"/>
      <c r="G3" s="110"/>
      <c r="H3" s="111" t="s">
        <v>263</v>
      </c>
    </row>
    <row r="4" spans="1:8" x14ac:dyDescent="0.15">
      <c r="A4" s="112" t="s">
        <v>66</v>
      </c>
      <c r="B4" s="112"/>
      <c r="C4" s="112"/>
      <c r="D4" s="113"/>
      <c r="E4" s="114"/>
      <c r="F4" s="173" t="s">
        <v>271</v>
      </c>
      <c r="G4" s="174"/>
      <c r="H4" s="175"/>
    </row>
    <row r="5" spans="1:8" x14ac:dyDescent="0.15">
      <c r="A5" s="115" t="s">
        <v>257</v>
      </c>
      <c r="B5" s="116"/>
      <c r="C5" s="117"/>
      <c r="D5" s="176" t="s">
        <v>116</v>
      </c>
      <c r="E5" s="178" t="s">
        <v>105</v>
      </c>
      <c r="F5" s="178" t="s">
        <v>61</v>
      </c>
      <c r="G5" s="178" t="s">
        <v>26</v>
      </c>
      <c r="H5" s="180" t="s">
        <v>156</v>
      </c>
    </row>
    <row r="6" spans="1:8" x14ac:dyDescent="0.15">
      <c r="A6" s="118" t="s">
        <v>110</v>
      </c>
      <c r="B6" s="119" t="s">
        <v>189</v>
      </c>
      <c r="C6" s="120" t="s">
        <v>184</v>
      </c>
      <c r="D6" s="177"/>
      <c r="E6" s="179"/>
      <c r="F6" s="179"/>
      <c r="G6" s="179"/>
      <c r="H6" s="181"/>
    </row>
    <row r="7" spans="1:8" x14ac:dyDescent="0.15">
      <c r="A7" s="121"/>
      <c r="B7" s="121"/>
      <c r="C7" s="121"/>
      <c r="D7" s="121"/>
      <c r="E7" s="121" t="s">
        <v>61</v>
      </c>
      <c r="F7" s="122"/>
      <c r="G7" s="123"/>
      <c r="H7" s="122"/>
    </row>
  </sheetData>
  <mergeCells count="7">
    <mergeCell ref="A2:H2"/>
    <mergeCell ref="F4:H4"/>
    <mergeCell ref="D5:D6"/>
    <mergeCell ref="E5:E6"/>
    <mergeCell ref="F5:F6"/>
    <mergeCell ref="G5:G6"/>
    <mergeCell ref="H5:H6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sqref="A1:H65536"/>
    </sheetView>
  </sheetViews>
  <sheetFormatPr defaultRowHeight="11.25" x14ac:dyDescent="0.15"/>
  <cols>
    <col min="1" max="8" width="19.33203125" customWidth="1"/>
  </cols>
  <sheetData>
    <row r="1" spans="1:8" ht="12" x14ac:dyDescent="0.15">
      <c r="A1" s="124" t="s">
        <v>265</v>
      </c>
      <c r="B1" s="124"/>
      <c r="C1" s="124"/>
      <c r="D1" s="124"/>
      <c r="E1" s="3"/>
      <c r="F1" s="124"/>
      <c r="G1" s="124"/>
      <c r="H1" s="1"/>
    </row>
    <row r="2" spans="1:8" ht="22.5" x14ac:dyDescent="0.15">
      <c r="A2" s="172" t="s">
        <v>266</v>
      </c>
      <c r="B2" s="172"/>
      <c r="C2" s="172"/>
      <c r="D2" s="172"/>
      <c r="E2" s="172"/>
      <c r="F2" s="172"/>
      <c r="G2" s="172"/>
      <c r="H2" s="172"/>
    </row>
    <row r="3" spans="1:8" ht="12" x14ac:dyDescent="0.15">
      <c r="A3" s="110" t="s">
        <v>262</v>
      </c>
      <c r="B3" s="125"/>
      <c r="C3" s="125"/>
      <c r="D3" s="125"/>
      <c r="E3" s="125"/>
      <c r="F3" s="125"/>
      <c r="G3" s="125"/>
      <c r="H3" s="111" t="s">
        <v>263</v>
      </c>
    </row>
    <row r="4" spans="1:8" x14ac:dyDescent="0.15">
      <c r="A4" s="178" t="s">
        <v>136</v>
      </c>
      <c r="B4" s="178" t="s">
        <v>205</v>
      </c>
      <c r="C4" s="173" t="s">
        <v>267</v>
      </c>
      <c r="D4" s="174"/>
      <c r="E4" s="174"/>
      <c r="F4" s="174"/>
      <c r="G4" s="174"/>
      <c r="H4" s="175"/>
    </row>
    <row r="5" spans="1:8" x14ac:dyDescent="0.15">
      <c r="A5" s="182"/>
      <c r="B5" s="182"/>
      <c r="C5" s="183" t="s">
        <v>61</v>
      </c>
      <c r="D5" s="178" t="s">
        <v>40</v>
      </c>
      <c r="E5" s="126" t="s">
        <v>68</v>
      </c>
      <c r="F5" s="127"/>
      <c r="G5" s="127"/>
      <c r="H5" s="176" t="s">
        <v>135</v>
      </c>
    </row>
    <row r="6" spans="1:8" x14ac:dyDescent="0.15">
      <c r="A6" s="179"/>
      <c r="B6" s="179"/>
      <c r="C6" s="184"/>
      <c r="D6" s="179"/>
      <c r="E6" s="128" t="s">
        <v>148</v>
      </c>
      <c r="F6" s="129" t="s">
        <v>57</v>
      </c>
      <c r="G6" s="130" t="s">
        <v>268</v>
      </c>
      <c r="H6" s="177"/>
    </row>
    <row r="7" spans="1:8" x14ac:dyDescent="0.15">
      <c r="A7" s="121"/>
      <c r="B7" s="131"/>
      <c r="C7" s="123"/>
      <c r="D7" s="132"/>
      <c r="E7" s="132"/>
      <c r="F7" s="132"/>
      <c r="G7" s="122"/>
      <c r="H7" s="133"/>
    </row>
  </sheetData>
  <mergeCells count="7">
    <mergeCell ref="A2:H2"/>
    <mergeCell ref="A4:A6"/>
    <mergeCell ref="B4:B6"/>
    <mergeCell ref="C4:H4"/>
    <mergeCell ref="C5:C6"/>
    <mergeCell ref="D5:D6"/>
    <mergeCell ref="H5:H6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sqref="A1:H65536"/>
    </sheetView>
  </sheetViews>
  <sheetFormatPr defaultRowHeight="11.25" x14ac:dyDescent="0.15"/>
  <cols>
    <col min="1" max="8" width="17.83203125" customWidth="1"/>
  </cols>
  <sheetData>
    <row r="1" spans="1:8" x14ac:dyDescent="0.15">
      <c r="A1" s="106" t="s">
        <v>260</v>
      </c>
      <c r="B1" s="107"/>
      <c r="C1" s="107"/>
      <c r="D1" s="107"/>
      <c r="E1" s="107"/>
      <c r="F1" s="107"/>
      <c r="G1" s="107"/>
      <c r="H1" s="108"/>
    </row>
    <row r="2" spans="1:8" ht="22.5" x14ac:dyDescent="0.15">
      <c r="A2" s="172" t="s">
        <v>261</v>
      </c>
      <c r="B2" s="172"/>
      <c r="C2" s="172"/>
      <c r="D2" s="172"/>
      <c r="E2" s="172"/>
      <c r="F2" s="172"/>
      <c r="G2" s="172"/>
      <c r="H2" s="172"/>
    </row>
    <row r="3" spans="1:8" ht="12" x14ac:dyDescent="0.15">
      <c r="A3" s="109" t="s">
        <v>262</v>
      </c>
      <c r="B3" s="109"/>
      <c r="C3" s="109"/>
      <c r="D3" s="109"/>
      <c r="E3" s="109"/>
      <c r="F3" s="110"/>
      <c r="G3" s="110"/>
      <c r="H3" s="111" t="s">
        <v>263</v>
      </c>
    </row>
    <row r="4" spans="1:8" x14ac:dyDescent="0.15">
      <c r="A4" s="112" t="s">
        <v>66</v>
      </c>
      <c r="B4" s="112"/>
      <c r="C4" s="112"/>
      <c r="D4" s="113"/>
      <c r="E4" s="114"/>
      <c r="F4" s="173" t="s">
        <v>264</v>
      </c>
      <c r="G4" s="174"/>
      <c r="H4" s="175"/>
    </row>
    <row r="5" spans="1:8" x14ac:dyDescent="0.15">
      <c r="A5" s="115" t="s">
        <v>257</v>
      </c>
      <c r="B5" s="116"/>
      <c r="C5" s="117"/>
      <c r="D5" s="176" t="s">
        <v>116</v>
      </c>
      <c r="E5" s="178" t="s">
        <v>105</v>
      </c>
      <c r="F5" s="178" t="s">
        <v>61</v>
      </c>
      <c r="G5" s="178" t="s">
        <v>26</v>
      </c>
      <c r="H5" s="180" t="s">
        <v>156</v>
      </c>
    </row>
    <row r="6" spans="1:8" x14ac:dyDescent="0.15">
      <c r="A6" s="118" t="s">
        <v>110</v>
      </c>
      <c r="B6" s="119" t="s">
        <v>189</v>
      </c>
      <c r="C6" s="120" t="s">
        <v>184</v>
      </c>
      <c r="D6" s="177"/>
      <c r="E6" s="179"/>
      <c r="F6" s="179"/>
      <c r="G6" s="179"/>
      <c r="H6" s="181"/>
    </row>
    <row r="7" spans="1:8" x14ac:dyDescent="0.15">
      <c r="A7" s="121"/>
      <c r="B7" s="121"/>
      <c r="C7" s="121"/>
      <c r="D7" s="121"/>
      <c r="E7" s="121"/>
      <c r="F7" s="122"/>
      <c r="G7" s="123"/>
      <c r="H7" s="122"/>
    </row>
  </sheetData>
  <mergeCells count="7">
    <mergeCell ref="A2:H2"/>
    <mergeCell ref="F4:H4"/>
    <mergeCell ref="D5:D6"/>
    <mergeCell ref="E5:E6"/>
    <mergeCell ref="F5:F6"/>
    <mergeCell ref="G5:G6"/>
    <mergeCell ref="H5:H6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showGridLines="0" showZeros="0" workbookViewId="0">
      <selection activeCell="A2" sqref="A2:IV2"/>
    </sheetView>
  </sheetViews>
  <sheetFormatPr defaultColWidth="9.1640625" defaultRowHeight="12.75" customHeight="1" x14ac:dyDescent="0.15"/>
  <cols>
    <col min="1" max="1" width="5" customWidth="1"/>
    <col min="2" max="3" width="3.83203125" customWidth="1"/>
    <col min="4" max="4" width="9.83203125" customWidth="1"/>
    <col min="5" max="5" width="40.83203125" customWidth="1"/>
    <col min="6" max="9" width="18.1640625" customWidth="1"/>
    <col min="10" max="16" width="14.1640625" customWidth="1"/>
  </cols>
  <sheetData>
    <row r="1" spans="1:17" ht="18" customHeight="1" x14ac:dyDescent="0.15">
      <c r="A1" s="48" t="s">
        <v>48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7" s="105" customFormat="1" ht="18" customHeight="1" x14ac:dyDescent="0.15">
      <c r="A2" s="137" t="s">
        <v>204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7" ht="18" customHeight="1" x14ac:dyDescent="0.15">
      <c r="A3" s="93" t="s">
        <v>254</v>
      </c>
      <c r="B3" s="41"/>
      <c r="C3" s="41"/>
      <c r="D3" s="41"/>
      <c r="E3" s="41"/>
      <c r="F3" s="48"/>
      <c r="G3" s="48"/>
      <c r="H3" s="48"/>
      <c r="I3" s="48"/>
      <c r="J3" s="48"/>
      <c r="K3" s="48"/>
      <c r="L3" s="48"/>
      <c r="M3" s="48"/>
      <c r="N3" s="48"/>
      <c r="O3" s="48"/>
      <c r="P3" s="49" t="s">
        <v>172</v>
      </c>
    </row>
    <row r="4" spans="1:17" ht="18" customHeight="1" x14ac:dyDescent="0.15">
      <c r="A4" s="136" t="s">
        <v>66</v>
      </c>
      <c r="B4" s="136"/>
      <c r="C4" s="136"/>
      <c r="D4" s="136"/>
      <c r="E4" s="136"/>
      <c r="F4" s="135" t="s">
        <v>214</v>
      </c>
      <c r="G4" s="138" t="s">
        <v>246</v>
      </c>
      <c r="H4" s="138"/>
      <c r="I4" s="138"/>
      <c r="J4" s="138"/>
      <c r="K4" s="138"/>
      <c r="L4" s="29" t="s">
        <v>39</v>
      </c>
      <c r="M4" s="33"/>
      <c r="N4" s="33"/>
      <c r="O4" s="29"/>
      <c r="P4" s="29"/>
    </row>
    <row r="5" spans="1:17" ht="18" customHeight="1" x14ac:dyDescent="0.15">
      <c r="A5" s="138" t="s">
        <v>257</v>
      </c>
      <c r="B5" s="138"/>
      <c r="C5" s="138"/>
      <c r="D5" s="135" t="s">
        <v>116</v>
      </c>
      <c r="E5" s="135" t="s">
        <v>43</v>
      </c>
      <c r="F5" s="135"/>
      <c r="G5" s="136" t="s">
        <v>61</v>
      </c>
      <c r="H5" s="141" t="s">
        <v>238</v>
      </c>
      <c r="I5" s="141"/>
      <c r="J5" s="141" t="s">
        <v>132</v>
      </c>
      <c r="K5" s="135" t="s">
        <v>161</v>
      </c>
      <c r="L5" s="139" t="s">
        <v>61</v>
      </c>
      <c r="M5" s="136" t="s">
        <v>227</v>
      </c>
      <c r="N5" s="136"/>
      <c r="O5" s="140" t="s">
        <v>51</v>
      </c>
      <c r="P5" s="135" t="s">
        <v>223</v>
      </c>
    </row>
    <row r="6" spans="1:17" ht="49.5" customHeight="1" x14ac:dyDescent="0.15">
      <c r="A6" s="50" t="s">
        <v>110</v>
      </c>
      <c r="B6" s="50" t="s">
        <v>189</v>
      </c>
      <c r="C6" s="50" t="s">
        <v>184</v>
      </c>
      <c r="D6" s="135"/>
      <c r="E6" s="135"/>
      <c r="F6" s="135"/>
      <c r="G6" s="136"/>
      <c r="H6" s="45" t="s">
        <v>148</v>
      </c>
      <c r="I6" s="45" t="s">
        <v>23</v>
      </c>
      <c r="J6" s="141"/>
      <c r="K6" s="135"/>
      <c r="L6" s="136"/>
      <c r="M6" s="38" t="s">
        <v>148</v>
      </c>
      <c r="N6" s="38" t="s">
        <v>150</v>
      </c>
      <c r="O6" s="135"/>
      <c r="P6" s="135"/>
    </row>
    <row r="7" spans="1:17" ht="18" customHeight="1" x14ac:dyDescent="0.15">
      <c r="A7" s="67" t="s">
        <v>167</v>
      </c>
      <c r="B7" s="67" t="s">
        <v>167</v>
      </c>
      <c r="C7" s="68" t="s">
        <v>167</v>
      </c>
      <c r="D7" s="67" t="s">
        <v>167</v>
      </c>
      <c r="E7" s="68" t="s">
        <v>167</v>
      </c>
      <c r="F7" s="51">
        <v>1</v>
      </c>
      <c r="G7" s="52">
        <v>2</v>
      </c>
      <c r="H7" s="51">
        <v>3</v>
      </c>
      <c r="I7" s="51">
        <v>4</v>
      </c>
      <c r="J7" s="51">
        <v>5</v>
      </c>
      <c r="K7" s="51">
        <v>6</v>
      </c>
      <c r="L7" s="51">
        <v>7</v>
      </c>
      <c r="M7" s="51">
        <v>8</v>
      </c>
      <c r="N7" s="51">
        <v>9</v>
      </c>
      <c r="O7" s="52">
        <v>10</v>
      </c>
      <c r="P7" s="52">
        <v>11</v>
      </c>
    </row>
    <row r="8" spans="1:17" ht="18" customHeight="1" x14ac:dyDescent="0.15">
      <c r="A8" s="91"/>
      <c r="B8" s="91"/>
      <c r="C8" s="91"/>
      <c r="D8" s="91"/>
      <c r="E8" s="91" t="s">
        <v>61</v>
      </c>
      <c r="F8" s="75">
        <v>252752</v>
      </c>
      <c r="G8" s="58">
        <v>252752</v>
      </c>
      <c r="H8" s="92">
        <v>252752</v>
      </c>
      <c r="I8" s="58">
        <v>186752</v>
      </c>
      <c r="J8" s="58">
        <v>0</v>
      </c>
      <c r="K8" s="58">
        <v>0</v>
      </c>
      <c r="L8" s="58">
        <v>0</v>
      </c>
      <c r="M8" s="58">
        <v>0</v>
      </c>
      <c r="N8" s="75">
        <v>0</v>
      </c>
      <c r="O8" s="75">
        <v>0</v>
      </c>
      <c r="P8" s="58">
        <v>0</v>
      </c>
      <c r="Q8" s="35"/>
    </row>
    <row r="9" spans="1:17" ht="18" customHeight="1" x14ac:dyDescent="0.15">
      <c r="A9" s="91"/>
      <c r="B9" s="91"/>
      <c r="C9" s="91"/>
      <c r="D9" s="91"/>
      <c r="E9" s="91" t="s">
        <v>254</v>
      </c>
      <c r="F9" s="75">
        <v>252752</v>
      </c>
      <c r="G9" s="58">
        <v>252752</v>
      </c>
      <c r="H9" s="92">
        <v>252752</v>
      </c>
      <c r="I9" s="58">
        <v>186752</v>
      </c>
      <c r="J9" s="58">
        <v>0</v>
      </c>
      <c r="K9" s="58">
        <v>0</v>
      </c>
      <c r="L9" s="58">
        <v>0</v>
      </c>
      <c r="M9" s="58">
        <v>0</v>
      </c>
      <c r="N9" s="75">
        <v>0</v>
      </c>
      <c r="O9" s="75">
        <v>0</v>
      </c>
      <c r="P9" s="58">
        <v>0</v>
      </c>
    </row>
    <row r="10" spans="1:17" ht="18" customHeight="1" x14ac:dyDescent="0.15">
      <c r="A10" s="91"/>
      <c r="B10" s="91"/>
      <c r="C10" s="91"/>
      <c r="D10" s="91"/>
      <c r="E10" s="91" t="s">
        <v>171</v>
      </c>
      <c r="F10" s="75">
        <v>83639</v>
      </c>
      <c r="G10" s="58">
        <v>83639</v>
      </c>
      <c r="H10" s="92">
        <v>83639</v>
      </c>
      <c r="I10" s="58">
        <v>83639</v>
      </c>
      <c r="J10" s="58">
        <v>0</v>
      </c>
      <c r="K10" s="58">
        <v>0</v>
      </c>
      <c r="L10" s="58">
        <v>0</v>
      </c>
      <c r="M10" s="58">
        <v>0</v>
      </c>
      <c r="N10" s="75">
        <v>0</v>
      </c>
      <c r="O10" s="75">
        <v>0</v>
      </c>
      <c r="P10" s="58">
        <v>0</v>
      </c>
    </row>
    <row r="11" spans="1:17" ht="18" customHeight="1" x14ac:dyDescent="0.15">
      <c r="A11" s="91" t="s">
        <v>65</v>
      </c>
      <c r="B11" s="91" t="s">
        <v>206</v>
      </c>
      <c r="C11" s="91" t="s">
        <v>209</v>
      </c>
      <c r="D11" s="91" t="s">
        <v>21</v>
      </c>
      <c r="E11" s="91" t="s">
        <v>83</v>
      </c>
      <c r="F11" s="75">
        <v>137</v>
      </c>
      <c r="G11" s="58">
        <v>137</v>
      </c>
      <c r="H11" s="92">
        <v>137</v>
      </c>
      <c r="I11" s="58">
        <v>137</v>
      </c>
      <c r="J11" s="58">
        <v>0</v>
      </c>
      <c r="K11" s="58">
        <v>0</v>
      </c>
      <c r="L11" s="58">
        <v>0</v>
      </c>
      <c r="M11" s="58">
        <v>0</v>
      </c>
      <c r="N11" s="75">
        <v>0</v>
      </c>
      <c r="O11" s="75">
        <v>0</v>
      </c>
      <c r="P11" s="58">
        <v>0</v>
      </c>
    </row>
    <row r="12" spans="1:17" ht="18" customHeight="1" x14ac:dyDescent="0.15">
      <c r="A12" s="91" t="s">
        <v>65</v>
      </c>
      <c r="B12" s="91" t="s">
        <v>206</v>
      </c>
      <c r="C12" s="91" t="s">
        <v>206</v>
      </c>
      <c r="D12" s="91" t="s">
        <v>21</v>
      </c>
      <c r="E12" s="91" t="s">
        <v>64</v>
      </c>
      <c r="F12" s="75">
        <v>7206</v>
      </c>
      <c r="G12" s="58">
        <v>7206</v>
      </c>
      <c r="H12" s="92">
        <v>7206</v>
      </c>
      <c r="I12" s="58">
        <v>7206</v>
      </c>
      <c r="J12" s="58">
        <v>0</v>
      </c>
      <c r="K12" s="58">
        <v>0</v>
      </c>
      <c r="L12" s="58">
        <v>0</v>
      </c>
      <c r="M12" s="58">
        <v>0</v>
      </c>
      <c r="N12" s="75">
        <v>0</v>
      </c>
      <c r="O12" s="75">
        <v>0</v>
      </c>
      <c r="P12" s="58">
        <v>0</v>
      </c>
    </row>
    <row r="13" spans="1:17" ht="18" customHeight="1" x14ac:dyDescent="0.15">
      <c r="A13" s="91" t="s">
        <v>118</v>
      </c>
      <c r="B13" s="91" t="s">
        <v>154</v>
      </c>
      <c r="C13" s="91" t="s">
        <v>209</v>
      </c>
      <c r="D13" s="91" t="s">
        <v>21</v>
      </c>
      <c r="E13" s="91" t="s">
        <v>45</v>
      </c>
      <c r="F13" s="75">
        <v>2703</v>
      </c>
      <c r="G13" s="58">
        <v>2703</v>
      </c>
      <c r="H13" s="92">
        <v>2703</v>
      </c>
      <c r="I13" s="58">
        <v>2703</v>
      </c>
      <c r="J13" s="58">
        <v>0</v>
      </c>
      <c r="K13" s="58">
        <v>0</v>
      </c>
      <c r="L13" s="58">
        <v>0</v>
      </c>
      <c r="M13" s="58">
        <v>0</v>
      </c>
      <c r="N13" s="75">
        <v>0</v>
      </c>
      <c r="O13" s="75">
        <v>0</v>
      </c>
      <c r="P13" s="58">
        <v>0</v>
      </c>
    </row>
    <row r="14" spans="1:17" ht="18" customHeight="1" x14ac:dyDescent="0.15">
      <c r="A14" s="91" t="s">
        <v>162</v>
      </c>
      <c r="B14" s="91" t="s">
        <v>209</v>
      </c>
      <c r="C14" s="91" t="s">
        <v>209</v>
      </c>
      <c r="D14" s="91" t="s">
        <v>21</v>
      </c>
      <c r="E14" s="91" t="s">
        <v>199</v>
      </c>
      <c r="F14" s="75">
        <v>59611</v>
      </c>
      <c r="G14" s="58">
        <v>59611</v>
      </c>
      <c r="H14" s="92">
        <v>59611</v>
      </c>
      <c r="I14" s="58">
        <v>59611</v>
      </c>
      <c r="J14" s="58">
        <v>0</v>
      </c>
      <c r="K14" s="58">
        <v>0</v>
      </c>
      <c r="L14" s="58">
        <v>0</v>
      </c>
      <c r="M14" s="58">
        <v>0</v>
      </c>
      <c r="N14" s="75">
        <v>0</v>
      </c>
      <c r="O14" s="75">
        <v>0</v>
      </c>
      <c r="P14" s="58">
        <v>0</v>
      </c>
    </row>
    <row r="15" spans="1:17" ht="18" customHeight="1" x14ac:dyDescent="0.15">
      <c r="A15" s="91" t="s">
        <v>162</v>
      </c>
      <c r="B15" s="91" t="s">
        <v>209</v>
      </c>
      <c r="C15" s="91" t="s">
        <v>20</v>
      </c>
      <c r="D15" s="91" t="s">
        <v>21</v>
      </c>
      <c r="E15" s="91" t="s">
        <v>216</v>
      </c>
      <c r="F15" s="75">
        <v>7416</v>
      </c>
      <c r="G15" s="58">
        <v>7416</v>
      </c>
      <c r="H15" s="92">
        <v>7416</v>
      </c>
      <c r="I15" s="58">
        <v>7416</v>
      </c>
      <c r="J15" s="58">
        <v>0</v>
      </c>
      <c r="K15" s="58">
        <v>0</v>
      </c>
      <c r="L15" s="58">
        <v>0</v>
      </c>
      <c r="M15" s="58">
        <v>0</v>
      </c>
      <c r="N15" s="75">
        <v>0</v>
      </c>
      <c r="O15" s="75">
        <v>0</v>
      </c>
      <c r="P15" s="58">
        <v>0</v>
      </c>
    </row>
    <row r="16" spans="1:17" ht="18" customHeight="1" x14ac:dyDescent="0.15">
      <c r="A16" s="91" t="s">
        <v>101</v>
      </c>
      <c r="B16" s="91" t="s">
        <v>142</v>
      </c>
      <c r="C16" s="91" t="s">
        <v>209</v>
      </c>
      <c r="D16" s="91" t="s">
        <v>21</v>
      </c>
      <c r="E16" s="91" t="s">
        <v>258</v>
      </c>
      <c r="F16" s="75">
        <v>6566</v>
      </c>
      <c r="G16" s="58">
        <v>6566</v>
      </c>
      <c r="H16" s="92">
        <v>6566</v>
      </c>
      <c r="I16" s="58">
        <v>6566</v>
      </c>
      <c r="J16" s="58">
        <v>0</v>
      </c>
      <c r="K16" s="58">
        <v>0</v>
      </c>
      <c r="L16" s="58">
        <v>0</v>
      </c>
      <c r="M16" s="58">
        <v>0</v>
      </c>
      <c r="N16" s="75">
        <v>0</v>
      </c>
      <c r="O16" s="75">
        <v>0</v>
      </c>
      <c r="P16" s="58">
        <v>0</v>
      </c>
    </row>
    <row r="17" spans="1:16" ht="18" customHeight="1" x14ac:dyDescent="0.15">
      <c r="A17" s="91"/>
      <c r="B17" s="91"/>
      <c r="C17" s="91"/>
      <c r="D17" s="91"/>
      <c r="E17" s="91" t="s">
        <v>96</v>
      </c>
      <c r="F17" s="75">
        <v>16135</v>
      </c>
      <c r="G17" s="58">
        <v>16135</v>
      </c>
      <c r="H17" s="92">
        <v>16135</v>
      </c>
      <c r="I17" s="58">
        <v>16135</v>
      </c>
      <c r="J17" s="58">
        <v>0</v>
      </c>
      <c r="K17" s="58">
        <v>0</v>
      </c>
      <c r="L17" s="58">
        <v>0</v>
      </c>
      <c r="M17" s="58">
        <v>0</v>
      </c>
      <c r="N17" s="75">
        <v>0</v>
      </c>
      <c r="O17" s="75">
        <v>0</v>
      </c>
      <c r="P17" s="58">
        <v>0</v>
      </c>
    </row>
    <row r="18" spans="1:16" ht="18" customHeight="1" x14ac:dyDescent="0.15">
      <c r="A18" s="91" t="s">
        <v>65</v>
      </c>
      <c r="B18" s="91" t="s">
        <v>206</v>
      </c>
      <c r="C18" s="91" t="s">
        <v>142</v>
      </c>
      <c r="D18" s="91" t="s">
        <v>165</v>
      </c>
      <c r="E18" s="91" t="s">
        <v>138</v>
      </c>
      <c r="F18" s="75">
        <v>6</v>
      </c>
      <c r="G18" s="58">
        <v>6</v>
      </c>
      <c r="H18" s="92">
        <v>6</v>
      </c>
      <c r="I18" s="58">
        <v>6</v>
      </c>
      <c r="J18" s="58">
        <v>0</v>
      </c>
      <c r="K18" s="58">
        <v>0</v>
      </c>
      <c r="L18" s="58">
        <v>0</v>
      </c>
      <c r="M18" s="58">
        <v>0</v>
      </c>
      <c r="N18" s="75">
        <v>0</v>
      </c>
      <c r="O18" s="75">
        <v>0</v>
      </c>
      <c r="P18" s="58">
        <v>0</v>
      </c>
    </row>
    <row r="19" spans="1:16" ht="18" customHeight="1" x14ac:dyDescent="0.15">
      <c r="A19" s="91" t="s">
        <v>65</v>
      </c>
      <c r="B19" s="91" t="s">
        <v>206</v>
      </c>
      <c r="C19" s="91" t="s">
        <v>206</v>
      </c>
      <c r="D19" s="91" t="s">
        <v>165</v>
      </c>
      <c r="E19" s="91" t="s">
        <v>64</v>
      </c>
      <c r="F19" s="75">
        <v>1433</v>
      </c>
      <c r="G19" s="58">
        <v>1433</v>
      </c>
      <c r="H19" s="92">
        <v>1433</v>
      </c>
      <c r="I19" s="58">
        <v>1433</v>
      </c>
      <c r="J19" s="58">
        <v>0</v>
      </c>
      <c r="K19" s="58">
        <v>0</v>
      </c>
      <c r="L19" s="58">
        <v>0</v>
      </c>
      <c r="M19" s="58">
        <v>0</v>
      </c>
      <c r="N19" s="75">
        <v>0</v>
      </c>
      <c r="O19" s="75">
        <v>0</v>
      </c>
      <c r="P19" s="58">
        <v>0</v>
      </c>
    </row>
    <row r="20" spans="1:16" ht="18" customHeight="1" x14ac:dyDescent="0.15">
      <c r="A20" s="91" t="s">
        <v>118</v>
      </c>
      <c r="B20" s="91" t="s">
        <v>154</v>
      </c>
      <c r="C20" s="91" t="s">
        <v>142</v>
      </c>
      <c r="D20" s="91" t="s">
        <v>165</v>
      </c>
      <c r="E20" s="91" t="s">
        <v>33</v>
      </c>
      <c r="F20" s="75">
        <v>538</v>
      </c>
      <c r="G20" s="58">
        <v>538</v>
      </c>
      <c r="H20" s="92">
        <v>538</v>
      </c>
      <c r="I20" s="58">
        <v>538</v>
      </c>
      <c r="J20" s="58">
        <v>0</v>
      </c>
      <c r="K20" s="58">
        <v>0</v>
      </c>
      <c r="L20" s="58">
        <v>0</v>
      </c>
      <c r="M20" s="58">
        <v>0</v>
      </c>
      <c r="N20" s="75">
        <v>0</v>
      </c>
      <c r="O20" s="75">
        <v>0</v>
      </c>
      <c r="P20" s="58">
        <v>0</v>
      </c>
    </row>
    <row r="21" spans="1:16" ht="18" customHeight="1" x14ac:dyDescent="0.15">
      <c r="A21" s="91" t="s">
        <v>162</v>
      </c>
      <c r="B21" s="91" t="s">
        <v>209</v>
      </c>
      <c r="C21" s="91" t="s">
        <v>20</v>
      </c>
      <c r="D21" s="91" t="s">
        <v>165</v>
      </c>
      <c r="E21" s="91" t="s">
        <v>216</v>
      </c>
      <c r="F21" s="75">
        <v>12811</v>
      </c>
      <c r="G21" s="58">
        <v>12811</v>
      </c>
      <c r="H21" s="92">
        <v>12811</v>
      </c>
      <c r="I21" s="58">
        <v>12811</v>
      </c>
      <c r="J21" s="58">
        <v>0</v>
      </c>
      <c r="K21" s="58">
        <v>0</v>
      </c>
      <c r="L21" s="58">
        <v>0</v>
      </c>
      <c r="M21" s="58">
        <v>0</v>
      </c>
      <c r="N21" s="75">
        <v>0</v>
      </c>
      <c r="O21" s="75">
        <v>0</v>
      </c>
      <c r="P21" s="58">
        <v>0</v>
      </c>
    </row>
    <row r="22" spans="1:16" ht="18" customHeight="1" x14ac:dyDescent="0.15">
      <c r="A22" s="91" t="s">
        <v>101</v>
      </c>
      <c r="B22" s="91" t="s">
        <v>142</v>
      </c>
      <c r="C22" s="91" t="s">
        <v>209</v>
      </c>
      <c r="D22" s="91" t="s">
        <v>165</v>
      </c>
      <c r="E22" s="91" t="s">
        <v>258</v>
      </c>
      <c r="F22" s="75">
        <v>1347</v>
      </c>
      <c r="G22" s="58">
        <v>1347</v>
      </c>
      <c r="H22" s="92">
        <v>1347</v>
      </c>
      <c r="I22" s="58">
        <v>1347</v>
      </c>
      <c r="J22" s="58">
        <v>0</v>
      </c>
      <c r="K22" s="58">
        <v>0</v>
      </c>
      <c r="L22" s="58">
        <v>0</v>
      </c>
      <c r="M22" s="58">
        <v>0</v>
      </c>
      <c r="N22" s="75">
        <v>0</v>
      </c>
      <c r="O22" s="75">
        <v>0</v>
      </c>
      <c r="P22" s="58">
        <v>0</v>
      </c>
    </row>
    <row r="23" spans="1:16" ht="18" customHeight="1" x14ac:dyDescent="0.15">
      <c r="A23" s="91"/>
      <c r="B23" s="91"/>
      <c r="C23" s="91"/>
      <c r="D23" s="91"/>
      <c r="E23" s="91" t="s">
        <v>72</v>
      </c>
      <c r="F23" s="75">
        <v>18421</v>
      </c>
      <c r="G23" s="58">
        <v>18421</v>
      </c>
      <c r="H23" s="92">
        <v>18421</v>
      </c>
      <c r="I23" s="58">
        <v>18421</v>
      </c>
      <c r="J23" s="58">
        <v>0</v>
      </c>
      <c r="K23" s="58">
        <v>0</v>
      </c>
      <c r="L23" s="58">
        <v>0</v>
      </c>
      <c r="M23" s="58">
        <v>0</v>
      </c>
      <c r="N23" s="75">
        <v>0</v>
      </c>
      <c r="O23" s="75">
        <v>0</v>
      </c>
      <c r="P23" s="58">
        <v>0</v>
      </c>
    </row>
    <row r="24" spans="1:16" ht="18" customHeight="1" x14ac:dyDescent="0.15">
      <c r="A24" s="91" t="s">
        <v>65</v>
      </c>
      <c r="B24" s="91" t="s">
        <v>206</v>
      </c>
      <c r="C24" s="91" t="s">
        <v>142</v>
      </c>
      <c r="D24" s="91" t="s">
        <v>213</v>
      </c>
      <c r="E24" s="91" t="s">
        <v>138</v>
      </c>
      <c r="F24" s="75">
        <v>24</v>
      </c>
      <c r="G24" s="58">
        <v>24</v>
      </c>
      <c r="H24" s="92">
        <v>24</v>
      </c>
      <c r="I24" s="58">
        <v>24</v>
      </c>
      <c r="J24" s="58">
        <v>0</v>
      </c>
      <c r="K24" s="58">
        <v>0</v>
      </c>
      <c r="L24" s="58">
        <v>0</v>
      </c>
      <c r="M24" s="58">
        <v>0</v>
      </c>
      <c r="N24" s="75">
        <v>0</v>
      </c>
      <c r="O24" s="75">
        <v>0</v>
      </c>
      <c r="P24" s="58">
        <v>0</v>
      </c>
    </row>
    <row r="25" spans="1:16" ht="18" customHeight="1" x14ac:dyDescent="0.15">
      <c r="A25" s="91" t="s">
        <v>65</v>
      </c>
      <c r="B25" s="91" t="s">
        <v>206</v>
      </c>
      <c r="C25" s="91" t="s">
        <v>206</v>
      </c>
      <c r="D25" s="91" t="s">
        <v>213</v>
      </c>
      <c r="E25" s="91" t="s">
        <v>64</v>
      </c>
      <c r="F25" s="75">
        <v>2056</v>
      </c>
      <c r="G25" s="58">
        <v>2056</v>
      </c>
      <c r="H25" s="92">
        <v>2056</v>
      </c>
      <c r="I25" s="58">
        <v>2056</v>
      </c>
      <c r="J25" s="58">
        <v>0</v>
      </c>
      <c r="K25" s="58">
        <v>0</v>
      </c>
      <c r="L25" s="58">
        <v>0</v>
      </c>
      <c r="M25" s="58">
        <v>0</v>
      </c>
      <c r="N25" s="75">
        <v>0</v>
      </c>
      <c r="O25" s="75">
        <v>0</v>
      </c>
      <c r="P25" s="58">
        <v>0</v>
      </c>
    </row>
    <row r="26" spans="1:16" ht="18" customHeight="1" x14ac:dyDescent="0.15">
      <c r="A26" s="91" t="s">
        <v>118</v>
      </c>
      <c r="B26" s="91" t="s">
        <v>154</v>
      </c>
      <c r="C26" s="91" t="s">
        <v>142</v>
      </c>
      <c r="D26" s="91" t="s">
        <v>213</v>
      </c>
      <c r="E26" s="91" t="s">
        <v>33</v>
      </c>
      <c r="F26" s="75">
        <v>771</v>
      </c>
      <c r="G26" s="58">
        <v>771</v>
      </c>
      <c r="H26" s="92">
        <v>771</v>
      </c>
      <c r="I26" s="58">
        <v>771</v>
      </c>
      <c r="J26" s="58">
        <v>0</v>
      </c>
      <c r="K26" s="58">
        <v>0</v>
      </c>
      <c r="L26" s="58">
        <v>0</v>
      </c>
      <c r="M26" s="58">
        <v>0</v>
      </c>
      <c r="N26" s="75">
        <v>0</v>
      </c>
      <c r="O26" s="75">
        <v>0</v>
      </c>
      <c r="P26" s="58">
        <v>0</v>
      </c>
    </row>
    <row r="27" spans="1:16" ht="18" customHeight="1" x14ac:dyDescent="0.15">
      <c r="A27" s="91" t="s">
        <v>162</v>
      </c>
      <c r="B27" s="91" t="s">
        <v>209</v>
      </c>
      <c r="C27" s="91" t="s">
        <v>20</v>
      </c>
      <c r="D27" s="91" t="s">
        <v>213</v>
      </c>
      <c r="E27" s="91" t="s">
        <v>216</v>
      </c>
      <c r="F27" s="75">
        <v>13640</v>
      </c>
      <c r="G27" s="58">
        <v>13640</v>
      </c>
      <c r="H27" s="92">
        <v>13640</v>
      </c>
      <c r="I27" s="58">
        <v>13640</v>
      </c>
      <c r="J27" s="58">
        <v>0</v>
      </c>
      <c r="K27" s="58">
        <v>0</v>
      </c>
      <c r="L27" s="58">
        <v>0</v>
      </c>
      <c r="M27" s="58">
        <v>0</v>
      </c>
      <c r="N27" s="75">
        <v>0</v>
      </c>
      <c r="O27" s="75">
        <v>0</v>
      </c>
      <c r="P27" s="58">
        <v>0</v>
      </c>
    </row>
    <row r="28" spans="1:16" ht="18" customHeight="1" x14ac:dyDescent="0.15">
      <c r="A28" s="91" t="s">
        <v>101</v>
      </c>
      <c r="B28" s="91" t="s">
        <v>142</v>
      </c>
      <c r="C28" s="91" t="s">
        <v>209</v>
      </c>
      <c r="D28" s="91" t="s">
        <v>213</v>
      </c>
      <c r="E28" s="91" t="s">
        <v>258</v>
      </c>
      <c r="F28" s="75">
        <v>1930</v>
      </c>
      <c r="G28" s="58">
        <v>1930</v>
      </c>
      <c r="H28" s="92">
        <v>1930</v>
      </c>
      <c r="I28" s="58">
        <v>1930</v>
      </c>
      <c r="J28" s="58">
        <v>0</v>
      </c>
      <c r="K28" s="58">
        <v>0</v>
      </c>
      <c r="L28" s="58">
        <v>0</v>
      </c>
      <c r="M28" s="58">
        <v>0</v>
      </c>
      <c r="N28" s="75">
        <v>0</v>
      </c>
      <c r="O28" s="75">
        <v>0</v>
      </c>
      <c r="P28" s="58">
        <v>0</v>
      </c>
    </row>
    <row r="29" spans="1:16" ht="18" customHeight="1" x14ac:dyDescent="0.15">
      <c r="A29" s="91"/>
      <c r="B29" s="91"/>
      <c r="C29" s="91"/>
      <c r="D29" s="91"/>
      <c r="E29" s="91" t="s">
        <v>24</v>
      </c>
      <c r="F29" s="75">
        <v>21983</v>
      </c>
      <c r="G29" s="58">
        <v>21983</v>
      </c>
      <c r="H29" s="92">
        <v>21983</v>
      </c>
      <c r="I29" s="58">
        <v>21983</v>
      </c>
      <c r="J29" s="58">
        <v>0</v>
      </c>
      <c r="K29" s="58">
        <v>0</v>
      </c>
      <c r="L29" s="58">
        <v>0</v>
      </c>
      <c r="M29" s="58">
        <v>0</v>
      </c>
      <c r="N29" s="75">
        <v>0</v>
      </c>
      <c r="O29" s="75">
        <v>0</v>
      </c>
      <c r="P29" s="58">
        <v>0</v>
      </c>
    </row>
    <row r="30" spans="1:16" ht="18" customHeight="1" x14ac:dyDescent="0.15">
      <c r="A30" s="91" t="s">
        <v>65</v>
      </c>
      <c r="B30" s="91" t="s">
        <v>206</v>
      </c>
      <c r="C30" s="91" t="s">
        <v>77</v>
      </c>
      <c r="D30" s="91" t="s">
        <v>10</v>
      </c>
      <c r="E30" s="91" t="s">
        <v>127</v>
      </c>
      <c r="F30" s="75">
        <v>9</v>
      </c>
      <c r="G30" s="58">
        <v>9</v>
      </c>
      <c r="H30" s="92">
        <v>9</v>
      </c>
      <c r="I30" s="58">
        <v>9</v>
      </c>
      <c r="J30" s="58">
        <v>0</v>
      </c>
      <c r="K30" s="58">
        <v>0</v>
      </c>
      <c r="L30" s="58">
        <v>0</v>
      </c>
      <c r="M30" s="58">
        <v>0</v>
      </c>
      <c r="N30" s="75">
        <v>0</v>
      </c>
      <c r="O30" s="75">
        <v>0</v>
      </c>
      <c r="P30" s="58">
        <v>0</v>
      </c>
    </row>
    <row r="31" spans="1:16" ht="18" customHeight="1" x14ac:dyDescent="0.15">
      <c r="A31" s="91" t="s">
        <v>65</v>
      </c>
      <c r="B31" s="91" t="s">
        <v>206</v>
      </c>
      <c r="C31" s="91" t="s">
        <v>206</v>
      </c>
      <c r="D31" s="91" t="s">
        <v>10</v>
      </c>
      <c r="E31" s="91" t="s">
        <v>64</v>
      </c>
      <c r="F31" s="75">
        <v>2362</v>
      </c>
      <c r="G31" s="58">
        <v>2362</v>
      </c>
      <c r="H31" s="92">
        <v>2362</v>
      </c>
      <c r="I31" s="58">
        <v>2362</v>
      </c>
      <c r="J31" s="58">
        <v>0</v>
      </c>
      <c r="K31" s="58">
        <v>0</v>
      </c>
      <c r="L31" s="58">
        <v>0</v>
      </c>
      <c r="M31" s="58">
        <v>0</v>
      </c>
      <c r="N31" s="75">
        <v>0</v>
      </c>
      <c r="O31" s="75">
        <v>0</v>
      </c>
      <c r="P31" s="58">
        <v>0</v>
      </c>
    </row>
    <row r="32" spans="1:16" ht="18" customHeight="1" x14ac:dyDescent="0.15">
      <c r="A32" s="91" t="s">
        <v>118</v>
      </c>
      <c r="B32" s="91" t="s">
        <v>154</v>
      </c>
      <c r="C32" s="91" t="s">
        <v>209</v>
      </c>
      <c r="D32" s="91" t="s">
        <v>10</v>
      </c>
      <c r="E32" s="91" t="s">
        <v>45</v>
      </c>
      <c r="F32" s="75">
        <v>886</v>
      </c>
      <c r="G32" s="58">
        <v>886</v>
      </c>
      <c r="H32" s="92">
        <v>886</v>
      </c>
      <c r="I32" s="58">
        <v>886</v>
      </c>
      <c r="J32" s="58">
        <v>0</v>
      </c>
      <c r="K32" s="58">
        <v>0</v>
      </c>
      <c r="L32" s="58">
        <v>0</v>
      </c>
      <c r="M32" s="58">
        <v>0</v>
      </c>
      <c r="N32" s="75">
        <v>0</v>
      </c>
      <c r="O32" s="75">
        <v>0</v>
      </c>
      <c r="P32" s="58">
        <v>0</v>
      </c>
    </row>
    <row r="33" spans="1:16" ht="18" customHeight="1" x14ac:dyDescent="0.15">
      <c r="A33" s="91" t="s">
        <v>162</v>
      </c>
      <c r="B33" s="91" t="s">
        <v>209</v>
      </c>
      <c r="C33" s="91" t="s">
        <v>20</v>
      </c>
      <c r="D33" s="91" t="s">
        <v>10</v>
      </c>
      <c r="E33" s="91" t="s">
        <v>216</v>
      </c>
      <c r="F33" s="75">
        <v>16553</v>
      </c>
      <c r="G33" s="58">
        <v>16553</v>
      </c>
      <c r="H33" s="92">
        <v>16553</v>
      </c>
      <c r="I33" s="58">
        <v>16553</v>
      </c>
      <c r="J33" s="58">
        <v>0</v>
      </c>
      <c r="K33" s="58">
        <v>0</v>
      </c>
      <c r="L33" s="58">
        <v>0</v>
      </c>
      <c r="M33" s="58">
        <v>0</v>
      </c>
      <c r="N33" s="75">
        <v>0</v>
      </c>
      <c r="O33" s="75">
        <v>0</v>
      </c>
      <c r="P33" s="58">
        <v>0</v>
      </c>
    </row>
    <row r="34" spans="1:16" ht="18" customHeight="1" x14ac:dyDescent="0.15">
      <c r="A34" s="91" t="s">
        <v>101</v>
      </c>
      <c r="B34" s="91" t="s">
        <v>142</v>
      </c>
      <c r="C34" s="91" t="s">
        <v>209</v>
      </c>
      <c r="D34" s="91" t="s">
        <v>10</v>
      </c>
      <c r="E34" s="91" t="s">
        <v>258</v>
      </c>
      <c r="F34" s="75">
        <v>2173</v>
      </c>
      <c r="G34" s="58">
        <v>2173</v>
      </c>
      <c r="H34" s="92">
        <v>2173</v>
      </c>
      <c r="I34" s="58">
        <v>2173</v>
      </c>
      <c r="J34" s="58">
        <v>0</v>
      </c>
      <c r="K34" s="58">
        <v>0</v>
      </c>
      <c r="L34" s="58">
        <v>0</v>
      </c>
      <c r="M34" s="58">
        <v>0</v>
      </c>
      <c r="N34" s="75">
        <v>0</v>
      </c>
      <c r="O34" s="75">
        <v>0</v>
      </c>
      <c r="P34" s="58">
        <v>0</v>
      </c>
    </row>
    <row r="35" spans="1:16" ht="18" customHeight="1" x14ac:dyDescent="0.15">
      <c r="A35" s="91"/>
      <c r="B35" s="91"/>
      <c r="C35" s="91"/>
      <c r="D35" s="91"/>
      <c r="E35" s="91" t="s">
        <v>129</v>
      </c>
      <c r="F35" s="75">
        <v>14618</v>
      </c>
      <c r="G35" s="58">
        <v>14618</v>
      </c>
      <c r="H35" s="92">
        <v>14618</v>
      </c>
      <c r="I35" s="58">
        <v>14618</v>
      </c>
      <c r="J35" s="58">
        <v>0</v>
      </c>
      <c r="K35" s="58">
        <v>0</v>
      </c>
      <c r="L35" s="58">
        <v>0</v>
      </c>
      <c r="M35" s="58">
        <v>0</v>
      </c>
      <c r="N35" s="75">
        <v>0</v>
      </c>
      <c r="O35" s="75">
        <v>0</v>
      </c>
      <c r="P35" s="58">
        <v>0</v>
      </c>
    </row>
    <row r="36" spans="1:16" ht="18" customHeight="1" x14ac:dyDescent="0.15">
      <c r="A36" s="91" t="s">
        <v>65</v>
      </c>
      <c r="B36" s="91" t="s">
        <v>206</v>
      </c>
      <c r="C36" s="91" t="s">
        <v>209</v>
      </c>
      <c r="D36" s="91" t="s">
        <v>151</v>
      </c>
      <c r="E36" s="91" t="s">
        <v>83</v>
      </c>
      <c r="F36" s="75">
        <v>6</v>
      </c>
      <c r="G36" s="58">
        <v>6</v>
      </c>
      <c r="H36" s="92">
        <v>6</v>
      </c>
      <c r="I36" s="58">
        <v>6</v>
      </c>
      <c r="J36" s="58">
        <v>0</v>
      </c>
      <c r="K36" s="58">
        <v>0</v>
      </c>
      <c r="L36" s="58">
        <v>0</v>
      </c>
      <c r="M36" s="58">
        <v>0</v>
      </c>
      <c r="N36" s="75">
        <v>0</v>
      </c>
      <c r="O36" s="75">
        <v>0</v>
      </c>
      <c r="P36" s="58">
        <v>0</v>
      </c>
    </row>
    <row r="37" spans="1:16" ht="18" customHeight="1" x14ac:dyDescent="0.15">
      <c r="A37" s="91" t="s">
        <v>65</v>
      </c>
      <c r="B37" s="91" t="s">
        <v>206</v>
      </c>
      <c r="C37" s="91" t="s">
        <v>206</v>
      </c>
      <c r="D37" s="91" t="s">
        <v>151</v>
      </c>
      <c r="E37" s="91" t="s">
        <v>64</v>
      </c>
      <c r="F37" s="75">
        <v>1655</v>
      </c>
      <c r="G37" s="58">
        <v>1655</v>
      </c>
      <c r="H37" s="92">
        <v>1655</v>
      </c>
      <c r="I37" s="58">
        <v>1655</v>
      </c>
      <c r="J37" s="58">
        <v>0</v>
      </c>
      <c r="K37" s="58">
        <v>0</v>
      </c>
      <c r="L37" s="58">
        <v>0</v>
      </c>
      <c r="M37" s="58">
        <v>0</v>
      </c>
      <c r="N37" s="75">
        <v>0</v>
      </c>
      <c r="O37" s="75">
        <v>0</v>
      </c>
      <c r="P37" s="58">
        <v>0</v>
      </c>
    </row>
    <row r="38" spans="1:16" ht="18" customHeight="1" x14ac:dyDescent="0.15">
      <c r="A38" s="91" t="s">
        <v>118</v>
      </c>
      <c r="B38" s="91" t="s">
        <v>154</v>
      </c>
      <c r="C38" s="91" t="s">
        <v>142</v>
      </c>
      <c r="D38" s="91" t="s">
        <v>151</v>
      </c>
      <c r="E38" s="91" t="s">
        <v>33</v>
      </c>
      <c r="F38" s="75">
        <v>621</v>
      </c>
      <c r="G38" s="58">
        <v>621</v>
      </c>
      <c r="H38" s="92">
        <v>621</v>
      </c>
      <c r="I38" s="58">
        <v>621</v>
      </c>
      <c r="J38" s="58">
        <v>0</v>
      </c>
      <c r="K38" s="58">
        <v>0</v>
      </c>
      <c r="L38" s="58">
        <v>0</v>
      </c>
      <c r="M38" s="58">
        <v>0</v>
      </c>
      <c r="N38" s="75">
        <v>0</v>
      </c>
      <c r="O38" s="75">
        <v>0</v>
      </c>
      <c r="P38" s="58">
        <v>0</v>
      </c>
    </row>
    <row r="39" spans="1:16" ht="18" customHeight="1" x14ac:dyDescent="0.15">
      <c r="A39" s="91" t="s">
        <v>162</v>
      </c>
      <c r="B39" s="91" t="s">
        <v>209</v>
      </c>
      <c r="C39" s="91" t="s">
        <v>92</v>
      </c>
      <c r="D39" s="91" t="s">
        <v>151</v>
      </c>
      <c r="E39" s="91" t="s">
        <v>126</v>
      </c>
      <c r="F39" s="75">
        <v>10806</v>
      </c>
      <c r="G39" s="58">
        <v>10806</v>
      </c>
      <c r="H39" s="92">
        <v>10806</v>
      </c>
      <c r="I39" s="58">
        <v>10806</v>
      </c>
      <c r="J39" s="58">
        <v>0</v>
      </c>
      <c r="K39" s="58">
        <v>0</v>
      </c>
      <c r="L39" s="58">
        <v>0</v>
      </c>
      <c r="M39" s="58">
        <v>0</v>
      </c>
      <c r="N39" s="75">
        <v>0</v>
      </c>
      <c r="O39" s="75">
        <v>0</v>
      </c>
      <c r="P39" s="58">
        <v>0</v>
      </c>
    </row>
    <row r="40" spans="1:16" ht="18" customHeight="1" x14ac:dyDescent="0.15">
      <c r="A40" s="91" t="s">
        <v>101</v>
      </c>
      <c r="B40" s="91" t="s">
        <v>142</v>
      </c>
      <c r="C40" s="91" t="s">
        <v>209</v>
      </c>
      <c r="D40" s="91" t="s">
        <v>151</v>
      </c>
      <c r="E40" s="91" t="s">
        <v>258</v>
      </c>
      <c r="F40" s="75">
        <v>1530</v>
      </c>
      <c r="G40" s="58">
        <v>1530</v>
      </c>
      <c r="H40" s="92">
        <v>1530</v>
      </c>
      <c r="I40" s="58">
        <v>1530</v>
      </c>
      <c r="J40" s="58">
        <v>0</v>
      </c>
      <c r="K40" s="58">
        <v>0</v>
      </c>
      <c r="L40" s="58">
        <v>0</v>
      </c>
      <c r="M40" s="58">
        <v>0</v>
      </c>
      <c r="N40" s="75">
        <v>0</v>
      </c>
      <c r="O40" s="75">
        <v>0</v>
      </c>
      <c r="P40" s="58">
        <v>0</v>
      </c>
    </row>
    <row r="41" spans="1:16" ht="18" customHeight="1" x14ac:dyDescent="0.15">
      <c r="A41" s="91"/>
      <c r="B41" s="91"/>
      <c r="C41" s="91"/>
      <c r="D41" s="91"/>
      <c r="E41" s="91" t="s">
        <v>15</v>
      </c>
      <c r="F41" s="75">
        <v>46000</v>
      </c>
      <c r="G41" s="58">
        <v>46000</v>
      </c>
      <c r="H41" s="92">
        <v>46000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75">
        <v>0</v>
      </c>
      <c r="O41" s="75">
        <v>0</v>
      </c>
      <c r="P41" s="58">
        <v>0</v>
      </c>
    </row>
    <row r="42" spans="1:16" ht="18" customHeight="1" x14ac:dyDescent="0.15">
      <c r="A42" s="91" t="s">
        <v>65</v>
      </c>
      <c r="B42" s="91" t="s">
        <v>206</v>
      </c>
      <c r="C42" s="91" t="s">
        <v>142</v>
      </c>
      <c r="D42" s="91" t="s">
        <v>215</v>
      </c>
      <c r="E42" s="91" t="s">
        <v>138</v>
      </c>
      <c r="F42" s="75">
        <v>5</v>
      </c>
      <c r="G42" s="58">
        <v>5</v>
      </c>
      <c r="H42" s="92">
        <v>5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75">
        <v>0</v>
      </c>
      <c r="O42" s="75">
        <v>0</v>
      </c>
      <c r="P42" s="58">
        <v>0</v>
      </c>
    </row>
    <row r="43" spans="1:16" ht="18" customHeight="1" x14ac:dyDescent="0.15">
      <c r="A43" s="91" t="s">
        <v>65</v>
      </c>
      <c r="B43" s="91" t="s">
        <v>206</v>
      </c>
      <c r="C43" s="91" t="s">
        <v>206</v>
      </c>
      <c r="D43" s="91" t="s">
        <v>215</v>
      </c>
      <c r="E43" s="91" t="s">
        <v>64</v>
      </c>
      <c r="F43" s="75">
        <v>1332</v>
      </c>
      <c r="G43" s="58">
        <v>1332</v>
      </c>
      <c r="H43" s="92">
        <v>1332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75">
        <v>0</v>
      </c>
      <c r="O43" s="75">
        <v>0</v>
      </c>
      <c r="P43" s="58">
        <v>0</v>
      </c>
    </row>
    <row r="44" spans="1:16" ht="18" customHeight="1" x14ac:dyDescent="0.15">
      <c r="A44" s="91" t="s">
        <v>65</v>
      </c>
      <c r="B44" s="91" t="s">
        <v>206</v>
      </c>
      <c r="C44" s="91" t="s">
        <v>140</v>
      </c>
      <c r="D44" s="91" t="s">
        <v>215</v>
      </c>
      <c r="E44" s="91" t="s">
        <v>94</v>
      </c>
      <c r="F44" s="75">
        <v>533</v>
      </c>
      <c r="G44" s="58">
        <v>533</v>
      </c>
      <c r="H44" s="92">
        <v>533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75">
        <v>0</v>
      </c>
      <c r="O44" s="75">
        <v>0</v>
      </c>
      <c r="P44" s="58">
        <v>0</v>
      </c>
    </row>
    <row r="45" spans="1:16" ht="18" customHeight="1" x14ac:dyDescent="0.15">
      <c r="A45" s="91" t="s">
        <v>118</v>
      </c>
      <c r="B45" s="91" t="s">
        <v>154</v>
      </c>
      <c r="C45" s="91" t="s">
        <v>142</v>
      </c>
      <c r="D45" s="91" t="s">
        <v>215</v>
      </c>
      <c r="E45" s="91" t="s">
        <v>33</v>
      </c>
      <c r="F45" s="75">
        <v>500</v>
      </c>
      <c r="G45" s="58">
        <v>500</v>
      </c>
      <c r="H45" s="92">
        <v>500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75">
        <v>0</v>
      </c>
      <c r="O45" s="75">
        <v>0</v>
      </c>
      <c r="P45" s="58">
        <v>0</v>
      </c>
    </row>
    <row r="46" spans="1:16" ht="18" customHeight="1" x14ac:dyDescent="0.15">
      <c r="A46" s="91" t="s">
        <v>162</v>
      </c>
      <c r="B46" s="91" t="s">
        <v>209</v>
      </c>
      <c r="C46" s="91" t="s">
        <v>20</v>
      </c>
      <c r="D46" s="91" t="s">
        <v>215</v>
      </c>
      <c r="E46" s="91" t="s">
        <v>216</v>
      </c>
      <c r="F46" s="75">
        <v>19996</v>
      </c>
      <c r="G46" s="58">
        <v>19996</v>
      </c>
      <c r="H46" s="92">
        <v>19996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75">
        <v>0</v>
      </c>
      <c r="O46" s="75">
        <v>0</v>
      </c>
      <c r="P46" s="58">
        <v>0</v>
      </c>
    </row>
    <row r="47" spans="1:16" ht="18" customHeight="1" x14ac:dyDescent="0.15">
      <c r="A47" s="91" t="s">
        <v>162</v>
      </c>
      <c r="B47" s="91" t="s">
        <v>209</v>
      </c>
      <c r="C47" s="91" t="s">
        <v>19</v>
      </c>
      <c r="D47" s="91" t="s">
        <v>215</v>
      </c>
      <c r="E47" s="91" t="s">
        <v>0</v>
      </c>
      <c r="F47" s="75">
        <v>22392</v>
      </c>
      <c r="G47" s="58">
        <v>22392</v>
      </c>
      <c r="H47" s="92">
        <v>22392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75">
        <v>0</v>
      </c>
      <c r="O47" s="75">
        <v>0</v>
      </c>
      <c r="P47" s="58">
        <v>0</v>
      </c>
    </row>
    <row r="48" spans="1:16" ht="18" customHeight="1" x14ac:dyDescent="0.15">
      <c r="A48" s="91" t="s">
        <v>101</v>
      </c>
      <c r="B48" s="91" t="s">
        <v>142</v>
      </c>
      <c r="C48" s="91" t="s">
        <v>209</v>
      </c>
      <c r="D48" s="91" t="s">
        <v>215</v>
      </c>
      <c r="E48" s="91" t="s">
        <v>258</v>
      </c>
      <c r="F48" s="75">
        <v>1242</v>
      </c>
      <c r="G48" s="58">
        <v>1242</v>
      </c>
      <c r="H48" s="92">
        <v>1242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75">
        <v>0</v>
      </c>
      <c r="O48" s="75">
        <v>0</v>
      </c>
      <c r="P48" s="58">
        <v>0</v>
      </c>
    </row>
    <row r="49" spans="1:16" ht="18" customHeight="1" x14ac:dyDescent="0.15">
      <c r="A49" s="91"/>
      <c r="B49" s="91"/>
      <c r="C49" s="91"/>
      <c r="D49" s="91"/>
      <c r="E49" s="91" t="s">
        <v>196</v>
      </c>
      <c r="F49" s="75">
        <v>51956</v>
      </c>
      <c r="G49" s="58">
        <v>51956</v>
      </c>
      <c r="H49" s="92">
        <v>51956</v>
      </c>
      <c r="I49" s="58">
        <v>31956</v>
      </c>
      <c r="J49" s="58">
        <v>0</v>
      </c>
      <c r="K49" s="58">
        <v>0</v>
      </c>
      <c r="L49" s="58">
        <v>0</v>
      </c>
      <c r="M49" s="58">
        <v>0</v>
      </c>
      <c r="N49" s="75">
        <v>0</v>
      </c>
      <c r="O49" s="75">
        <v>0</v>
      </c>
      <c r="P49" s="58">
        <v>0</v>
      </c>
    </row>
    <row r="50" spans="1:16" ht="18" customHeight="1" x14ac:dyDescent="0.15">
      <c r="A50" s="91" t="s">
        <v>65</v>
      </c>
      <c r="B50" s="91" t="s">
        <v>206</v>
      </c>
      <c r="C50" s="91" t="s">
        <v>206</v>
      </c>
      <c r="D50" s="91" t="s">
        <v>9</v>
      </c>
      <c r="E50" s="91" t="s">
        <v>64</v>
      </c>
      <c r="F50" s="75">
        <v>2791</v>
      </c>
      <c r="G50" s="58">
        <v>2791</v>
      </c>
      <c r="H50" s="92">
        <v>2791</v>
      </c>
      <c r="I50" s="58">
        <v>2791</v>
      </c>
      <c r="J50" s="58">
        <v>0</v>
      </c>
      <c r="K50" s="58">
        <v>0</v>
      </c>
      <c r="L50" s="58">
        <v>0</v>
      </c>
      <c r="M50" s="58">
        <v>0</v>
      </c>
      <c r="N50" s="75">
        <v>0</v>
      </c>
      <c r="O50" s="75">
        <v>0</v>
      </c>
      <c r="P50" s="58">
        <v>0</v>
      </c>
    </row>
    <row r="51" spans="1:16" ht="18" customHeight="1" x14ac:dyDescent="0.15">
      <c r="A51" s="91" t="s">
        <v>118</v>
      </c>
      <c r="B51" s="91" t="s">
        <v>154</v>
      </c>
      <c r="C51" s="91" t="s">
        <v>142</v>
      </c>
      <c r="D51" s="91" t="s">
        <v>9</v>
      </c>
      <c r="E51" s="91" t="s">
        <v>33</v>
      </c>
      <c r="F51" s="75">
        <v>1047</v>
      </c>
      <c r="G51" s="58">
        <v>1047</v>
      </c>
      <c r="H51" s="92">
        <v>1047</v>
      </c>
      <c r="I51" s="58">
        <v>1047</v>
      </c>
      <c r="J51" s="58">
        <v>0</v>
      </c>
      <c r="K51" s="58">
        <v>0</v>
      </c>
      <c r="L51" s="58">
        <v>0</v>
      </c>
      <c r="M51" s="58">
        <v>0</v>
      </c>
      <c r="N51" s="75">
        <v>0</v>
      </c>
      <c r="O51" s="75">
        <v>0</v>
      </c>
      <c r="P51" s="58">
        <v>0</v>
      </c>
    </row>
    <row r="52" spans="1:16" ht="18" customHeight="1" x14ac:dyDescent="0.15">
      <c r="A52" s="91" t="s">
        <v>162</v>
      </c>
      <c r="B52" s="91" t="s">
        <v>209</v>
      </c>
      <c r="C52" s="91" t="s">
        <v>20</v>
      </c>
      <c r="D52" s="91" t="s">
        <v>9</v>
      </c>
      <c r="E52" s="91" t="s">
        <v>216</v>
      </c>
      <c r="F52" s="75">
        <v>45471</v>
      </c>
      <c r="G52" s="58">
        <v>45471</v>
      </c>
      <c r="H52" s="92">
        <v>45471</v>
      </c>
      <c r="I52" s="58">
        <v>25471</v>
      </c>
      <c r="J52" s="58">
        <v>0</v>
      </c>
      <c r="K52" s="58">
        <v>0</v>
      </c>
      <c r="L52" s="58">
        <v>0</v>
      </c>
      <c r="M52" s="58">
        <v>0</v>
      </c>
      <c r="N52" s="75">
        <v>0</v>
      </c>
      <c r="O52" s="75">
        <v>0</v>
      </c>
      <c r="P52" s="58">
        <v>0</v>
      </c>
    </row>
    <row r="53" spans="1:16" ht="18" customHeight="1" x14ac:dyDescent="0.15">
      <c r="A53" s="91" t="s">
        <v>101</v>
      </c>
      <c r="B53" s="91" t="s">
        <v>142</v>
      </c>
      <c r="C53" s="91" t="s">
        <v>209</v>
      </c>
      <c r="D53" s="91" t="s">
        <v>9</v>
      </c>
      <c r="E53" s="91" t="s">
        <v>258</v>
      </c>
      <c r="F53" s="75">
        <v>2647</v>
      </c>
      <c r="G53" s="58">
        <v>2647</v>
      </c>
      <c r="H53" s="92">
        <v>2647</v>
      </c>
      <c r="I53" s="58">
        <v>2647</v>
      </c>
      <c r="J53" s="58">
        <v>0</v>
      </c>
      <c r="K53" s="58">
        <v>0</v>
      </c>
      <c r="L53" s="58">
        <v>0</v>
      </c>
      <c r="M53" s="58">
        <v>0</v>
      </c>
      <c r="N53" s="75">
        <v>0</v>
      </c>
      <c r="O53" s="75">
        <v>0</v>
      </c>
      <c r="P53" s="58">
        <v>0</v>
      </c>
    </row>
  </sheetData>
  <mergeCells count="15">
    <mergeCell ref="P5:P6"/>
    <mergeCell ref="M5:N5"/>
    <mergeCell ref="A2:P2"/>
    <mergeCell ref="K5:K6"/>
    <mergeCell ref="G4:K4"/>
    <mergeCell ref="L5:L6"/>
    <mergeCell ref="O5:O6"/>
    <mergeCell ref="F4:F6"/>
    <mergeCell ref="G5:G6"/>
    <mergeCell ref="H5:I5"/>
    <mergeCell ref="J5:J6"/>
    <mergeCell ref="A4:E4"/>
    <mergeCell ref="A5:C5"/>
    <mergeCell ref="D5:D6"/>
    <mergeCell ref="E5:E6"/>
  </mergeCells>
  <phoneticPr fontId="0" type="noConversion"/>
  <printOptions horizontalCentered="1"/>
  <pageMargins left="0.59055118110236227" right="0.59055118110236227" top="0.78740157480314965" bottom="0.78740157480314965" header="0.51181102362204722" footer="0.51181102362204722"/>
  <pageSetup paperSize="9" scale="70" fitToHeight="100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showGridLines="0" showZeros="0" topLeftCell="E1" workbookViewId="0">
      <selection activeCell="E33" sqref="E33"/>
    </sheetView>
  </sheetViews>
  <sheetFormatPr defaultColWidth="9.1640625" defaultRowHeight="12.75" customHeight="1" x14ac:dyDescent="0.15"/>
  <cols>
    <col min="1" max="1" width="5.5" customWidth="1"/>
    <col min="2" max="3" width="3.83203125" customWidth="1"/>
    <col min="4" max="4" width="9.83203125" customWidth="1"/>
    <col min="5" max="5" width="50" customWidth="1"/>
    <col min="6" max="11" width="20.1640625" customWidth="1"/>
  </cols>
  <sheetData>
    <row r="1" spans="1:11" ht="18" customHeight="1" x14ac:dyDescent="0.15">
      <c r="A1" s="7" t="s">
        <v>240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105" customFormat="1" ht="18" customHeight="1" x14ac:dyDescent="0.15">
      <c r="A2" s="137" t="s">
        <v>134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8" customHeight="1" x14ac:dyDescent="0.15">
      <c r="A3" s="10" t="s">
        <v>254</v>
      </c>
      <c r="B3" s="10"/>
      <c r="C3" s="10"/>
      <c r="D3" s="10"/>
      <c r="E3" s="10"/>
      <c r="F3" s="25"/>
      <c r="G3" s="25"/>
      <c r="H3" s="25"/>
      <c r="I3" s="25"/>
      <c r="J3" s="25"/>
      <c r="K3" s="24" t="s">
        <v>172</v>
      </c>
    </row>
    <row r="4" spans="1:11" ht="18" customHeight="1" x14ac:dyDescent="0.15">
      <c r="A4" s="142" t="s">
        <v>66</v>
      </c>
      <c r="B4" s="142"/>
      <c r="C4" s="142"/>
      <c r="D4" s="142"/>
      <c r="E4" s="143"/>
      <c r="F4" s="138" t="s">
        <v>61</v>
      </c>
      <c r="G4" s="145" t="s">
        <v>26</v>
      </c>
      <c r="H4" s="145"/>
      <c r="I4" s="145"/>
      <c r="J4" s="146"/>
      <c r="K4" s="138" t="s">
        <v>195</v>
      </c>
    </row>
    <row r="5" spans="1:11" ht="18" customHeight="1" x14ac:dyDescent="0.15">
      <c r="A5" s="136" t="s">
        <v>257</v>
      </c>
      <c r="B5" s="136"/>
      <c r="C5" s="139"/>
      <c r="D5" s="144" t="s">
        <v>116</v>
      </c>
      <c r="E5" s="144" t="s">
        <v>89</v>
      </c>
      <c r="F5" s="138"/>
      <c r="G5" s="147" t="s">
        <v>148</v>
      </c>
      <c r="H5" s="148" t="s">
        <v>147</v>
      </c>
      <c r="I5" s="148" t="s">
        <v>178</v>
      </c>
      <c r="J5" s="148" t="s">
        <v>8</v>
      </c>
      <c r="K5" s="138"/>
    </row>
    <row r="6" spans="1:11" ht="18" customHeight="1" x14ac:dyDescent="0.15">
      <c r="A6" s="53" t="s">
        <v>110</v>
      </c>
      <c r="B6" s="53" t="s">
        <v>189</v>
      </c>
      <c r="C6" s="54" t="s">
        <v>184</v>
      </c>
      <c r="D6" s="144"/>
      <c r="E6" s="144"/>
      <c r="F6" s="138"/>
      <c r="G6" s="147"/>
      <c r="H6" s="148"/>
      <c r="I6" s="148"/>
      <c r="J6" s="148"/>
      <c r="K6" s="138"/>
    </row>
    <row r="7" spans="1:11" ht="18" customHeight="1" x14ac:dyDescent="0.15">
      <c r="A7" s="69" t="s">
        <v>167</v>
      </c>
      <c r="B7" s="69" t="s">
        <v>167</v>
      </c>
      <c r="C7" s="69" t="s">
        <v>167</v>
      </c>
      <c r="D7" s="70" t="s">
        <v>167</v>
      </c>
      <c r="E7" s="71" t="s">
        <v>167</v>
      </c>
      <c r="F7" s="55">
        <v>1</v>
      </c>
      <c r="G7" s="55">
        <v>2</v>
      </c>
      <c r="H7" s="55">
        <v>3</v>
      </c>
      <c r="I7" s="55">
        <v>4</v>
      </c>
      <c r="J7" s="55">
        <v>5</v>
      </c>
      <c r="K7" s="55">
        <v>6</v>
      </c>
    </row>
    <row r="8" spans="1:11" ht="18" customHeight="1" x14ac:dyDescent="0.15">
      <c r="A8" s="91"/>
      <c r="B8" s="91"/>
      <c r="C8" s="91"/>
      <c r="D8" s="91"/>
      <c r="E8" s="91" t="s">
        <v>61</v>
      </c>
      <c r="F8" s="58">
        <v>252752</v>
      </c>
      <c r="G8" s="58">
        <v>176631</v>
      </c>
      <c r="H8" s="58">
        <v>139960</v>
      </c>
      <c r="I8" s="58">
        <v>36202</v>
      </c>
      <c r="J8" s="58">
        <v>469</v>
      </c>
      <c r="K8" s="58">
        <v>76121</v>
      </c>
    </row>
    <row r="9" spans="1:11" ht="18" customHeight="1" x14ac:dyDescent="0.15">
      <c r="A9" s="91"/>
      <c r="B9" s="91"/>
      <c r="C9" s="91"/>
      <c r="D9" s="91"/>
      <c r="E9" s="91" t="s">
        <v>254</v>
      </c>
      <c r="F9" s="58">
        <v>252752</v>
      </c>
      <c r="G9" s="58">
        <v>176631</v>
      </c>
      <c r="H9" s="58">
        <v>139960</v>
      </c>
      <c r="I9" s="58">
        <v>36202</v>
      </c>
      <c r="J9" s="58">
        <v>469</v>
      </c>
      <c r="K9" s="58">
        <v>76121</v>
      </c>
    </row>
    <row r="10" spans="1:11" ht="18" customHeight="1" x14ac:dyDescent="0.15">
      <c r="A10" s="91"/>
      <c r="B10" s="91"/>
      <c r="C10" s="91"/>
      <c r="D10" s="91"/>
      <c r="E10" s="91" t="s">
        <v>171</v>
      </c>
      <c r="F10" s="58">
        <v>83639</v>
      </c>
      <c r="G10" s="58">
        <v>71479</v>
      </c>
      <c r="H10" s="58">
        <v>53051</v>
      </c>
      <c r="I10" s="58">
        <v>17959</v>
      </c>
      <c r="J10" s="58">
        <v>469</v>
      </c>
      <c r="K10" s="58">
        <v>12160</v>
      </c>
    </row>
    <row r="11" spans="1:11" ht="18" customHeight="1" x14ac:dyDescent="0.15">
      <c r="A11" s="91" t="s">
        <v>65</v>
      </c>
      <c r="B11" s="91" t="s">
        <v>206</v>
      </c>
      <c r="C11" s="91" t="s">
        <v>209</v>
      </c>
      <c r="D11" s="91" t="s">
        <v>21</v>
      </c>
      <c r="E11" s="91" t="s">
        <v>83</v>
      </c>
      <c r="F11" s="58">
        <v>137</v>
      </c>
      <c r="G11" s="58">
        <v>137</v>
      </c>
      <c r="H11" s="58">
        <v>0</v>
      </c>
      <c r="I11" s="58">
        <v>137</v>
      </c>
      <c r="J11" s="58">
        <v>0</v>
      </c>
      <c r="K11" s="58">
        <v>0</v>
      </c>
    </row>
    <row r="12" spans="1:11" ht="18" customHeight="1" x14ac:dyDescent="0.15">
      <c r="A12" s="91" t="s">
        <v>65</v>
      </c>
      <c r="B12" s="91" t="s">
        <v>206</v>
      </c>
      <c r="C12" s="91" t="s">
        <v>206</v>
      </c>
      <c r="D12" s="91" t="s">
        <v>21</v>
      </c>
      <c r="E12" s="91" t="s">
        <v>64</v>
      </c>
      <c r="F12" s="58">
        <v>7206</v>
      </c>
      <c r="G12" s="58">
        <v>7206</v>
      </c>
      <c r="H12" s="58">
        <v>7206</v>
      </c>
      <c r="I12" s="58">
        <v>0</v>
      </c>
      <c r="J12" s="58">
        <v>0</v>
      </c>
      <c r="K12" s="58">
        <v>0</v>
      </c>
    </row>
    <row r="13" spans="1:11" ht="18" customHeight="1" x14ac:dyDescent="0.15">
      <c r="A13" s="91" t="s">
        <v>118</v>
      </c>
      <c r="B13" s="91" t="s">
        <v>154</v>
      </c>
      <c r="C13" s="91" t="s">
        <v>209</v>
      </c>
      <c r="D13" s="91" t="s">
        <v>21</v>
      </c>
      <c r="E13" s="91" t="s">
        <v>45</v>
      </c>
      <c r="F13" s="58">
        <v>2703</v>
      </c>
      <c r="G13" s="58">
        <v>2703</v>
      </c>
      <c r="H13" s="58">
        <v>2703</v>
      </c>
      <c r="I13" s="58">
        <v>0</v>
      </c>
      <c r="J13" s="58">
        <v>0</v>
      </c>
      <c r="K13" s="58">
        <v>0</v>
      </c>
    </row>
    <row r="14" spans="1:11" ht="18" customHeight="1" x14ac:dyDescent="0.15">
      <c r="A14" s="91" t="s">
        <v>162</v>
      </c>
      <c r="B14" s="91" t="s">
        <v>209</v>
      </c>
      <c r="C14" s="91" t="s">
        <v>209</v>
      </c>
      <c r="D14" s="91" t="s">
        <v>21</v>
      </c>
      <c r="E14" s="91" t="s">
        <v>199</v>
      </c>
      <c r="F14" s="58">
        <v>59611</v>
      </c>
      <c r="G14" s="58">
        <v>47451</v>
      </c>
      <c r="H14" s="58">
        <v>33720</v>
      </c>
      <c r="I14" s="58">
        <v>13262</v>
      </c>
      <c r="J14" s="58">
        <v>469</v>
      </c>
      <c r="K14" s="58">
        <v>12160</v>
      </c>
    </row>
    <row r="15" spans="1:11" ht="18" customHeight="1" x14ac:dyDescent="0.15">
      <c r="A15" s="91" t="s">
        <v>162</v>
      </c>
      <c r="B15" s="91" t="s">
        <v>209</v>
      </c>
      <c r="C15" s="91" t="s">
        <v>20</v>
      </c>
      <c r="D15" s="91" t="s">
        <v>21</v>
      </c>
      <c r="E15" s="91" t="s">
        <v>216</v>
      </c>
      <c r="F15" s="58">
        <v>7416</v>
      </c>
      <c r="G15" s="58">
        <v>7416</v>
      </c>
      <c r="H15" s="58">
        <v>2856</v>
      </c>
      <c r="I15" s="58">
        <v>4560</v>
      </c>
      <c r="J15" s="58">
        <v>0</v>
      </c>
      <c r="K15" s="58">
        <v>0</v>
      </c>
    </row>
    <row r="16" spans="1:11" ht="18" customHeight="1" x14ac:dyDescent="0.15">
      <c r="A16" s="91" t="s">
        <v>101</v>
      </c>
      <c r="B16" s="91" t="s">
        <v>142</v>
      </c>
      <c r="C16" s="91" t="s">
        <v>209</v>
      </c>
      <c r="D16" s="91" t="s">
        <v>21</v>
      </c>
      <c r="E16" s="91" t="s">
        <v>258</v>
      </c>
      <c r="F16" s="58">
        <v>6566</v>
      </c>
      <c r="G16" s="58">
        <v>6566</v>
      </c>
      <c r="H16" s="58">
        <v>6566</v>
      </c>
      <c r="I16" s="58">
        <v>0</v>
      </c>
      <c r="J16" s="58">
        <v>0</v>
      </c>
      <c r="K16" s="58">
        <v>0</v>
      </c>
    </row>
    <row r="17" spans="1:11" ht="18" customHeight="1" x14ac:dyDescent="0.15">
      <c r="A17" s="91"/>
      <c r="B17" s="91"/>
      <c r="C17" s="91"/>
      <c r="D17" s="91"/>
      <c r="E17" s="91" t="s">
        <v>96</v>
      </c>
      <c r="F17" s="58">
        <v>16135</v>
      </c>
      <c r="G17" s="58">
        <v>12778</v>
      </c>
      <c r="H17" s="58">
        <v>10658</v>
      </c>
      <c r="I17" s="58">
        <v>2120</v>
      </c>
      <c r="J17" s="58">
        <v>0</v>
      </c>
      <c r="K17" s="58">
        <v>3357</v>
      </c>
    </row>
    <row r="18" spans="1:11" ht="18" customHeight="1" x14ac:dyDescent="0.15">
      <c r="A18" s="91" t="s">
        <v>65</v>
      </c>
      <c r="B18" s="91" t="s">
        <v>206</v>
      </c>
      <c r="C18" s="91" t="s">
        <v>142</v>
      </c>
      <c r="D18" s="91" t="s">
        <v>165</v>
      </c>
      <c r="E18" s="91" t="s">
        <v>138</v>
      </c>
      <c r="F18" s="58">
        <v>6</v>
      </c>
      <c r="G18" s="58">
        <v>6</v>
      </c>
      <c r="H18" s="58">
        <v>0</v>
      </c>
      <c r="I18" s="58">
        <v>6</v>
      </c>
      <c r="J18" s="58">
        <v>0</v>
      </c>
      <c r="K18" s="58">
        <v>0</v>
      </c>
    </row>
    <row r="19" spans="1:11" ht="18" customHeight="1" x14ac:dyDescent="0.15">
      <c r="A19" s="91" t="s">
        <v>65</v>
      </c>
      <c r="B19" s="91" t="s">
        <v>206</v>
      </c>
      <c r="C19" s="91" t="s">
        <v>206</v>
      </c>
      <c r="D19" s="91" t="s">
        <v>165</v>
      </c>
      <c r="E19" s="91" t="s">
        <v>64</v>
      </c>
      <c r="F19" s="58">
        <v>1433</v>
      </c>
      <c r="G19" s="58">
        <v>1433</v>
      </c>
      <c r="H19" s="58">
        <v>1433</v>
      </c>
      <c r="I19" s="58">
        <v>0</v>
      </c>
      <c r="J19" s="58">
        <v>0</v>
      </c>
      <c r="K19" s="58">
        <v>0</v>
      </c>
    </row>
    <row r="20" spans="1:11" ht="18" customHeight="1" x14ac:dyDescent="0.15">
      <c r="A20" s="91" t="s">
        <v>118</v>
      </c>
      <c r="B20" s="91" t="s">
        <v>154</v>
      </c>
      <c r="C20" s="91" t="s">
        <v>142</v>
      </c>
      <c r="D20" s="91" t="s">
        <v>165</v>
      </c>
      <c r="E20" s="91" t="s">
        <v>33</v>
      </c>
      <c r="F20" s="58">
        <v>538</v>
      </c>
      <c r="G20" s="58">
        <v>538</v>
      </c>
      <c r="H20" s="58">
        <v>538</v>
      </c>
      <c r="I20" s="58">
        <v>0</v>
      </c>
      <c r="J20" s="58">
        <v>0</v>
      </c>
      <c r="K20" s="58">
        <v>0</v>
      </c>
    </row>
    <row r="21" spans="1:11" ht="18" customHeight="1" x14ac:dyDescent="0.15">
      <c r="A21" s="91" t="s">
        <v>162</v>
      </c>
      <c r="B21" s="91" t="s">
        <v>209</v>
      </c>
      <c r="C21" s="91" t="s">
        <v>20</v>
      </c>
      <c r="D21" s="91" t="s">
        <v>165</v>
      </c>
      <c r="E21" s="91" t="s">
        <v>216</v>
      </c>
      <c r="F21" s="58">
        <v>12811</v>
      </c>
      <c r="G21" s="58">
        <v>9454</v>
      </c>
      <c r="H21" s="58">
        <v>7340</v>
      </c>
      <c r="I21" s="58">
        <v>2114</v>
      </c>
      <c r="J21" s="58">
        <v>0</v>
      </c>
      <c r="K21" s="58">
        <v>3357</v>
      </c>
    </row>
    <row r="22" spans="1:11" ht="18" customHeight="1" x14ac:dyDescent="0.15">
      <c r="A22" s="91" t="s">
        <v>101</v>
      </c>
      <c r="B22" s="91" t="s">
        <v>142</v>
      </c>
      <c r="C22" s="91" t="s">
        <v>209</v>
      </c>
      <c r="D22" s="91" t="s">
        <v>165</v>
      </c>
      <c r="E22" s="91" t="s">
        <v>258</v>
      </c>
      <c r="F22" s="58">
        <v>1347</v>
      </c>
      <c r="G22" s="58">
        <v>1347</v>
      </c>
      <c r="H22" s="58">
        <v>1347</v>
      </c>
      <c r="I22" s="58">
        <v>0</v>
      </c>
      <c r="J22" s="58">
        <v>0</v>
      </c>
      <c r="K22" s="58">
        <v>0</v>
      </c>
    </row>
    <row r="23" spans="1:11" ht="18" customHeight="1" x14ac:dyDescent="0.15">
      <c r="A23" s="91"/>
      <c r="B23" s="91"/>
      <c r="C23" s="91"/>
      <c r="D23" s="91"/>
      <c r="E23" s="91" t="s">
        <v>72</v>
      </c>
      <c r="F23" s="58">
        <v>18421</v>
      </c>
      <c r="G23" s="58">
        <v>18421</v>
      </c>
      <c r="H23" s="58">
        <v>15294</v>
      </c>
      <c r="I23" s="58">
        <v>3127</v>
      </c>
      <c r="J23" s="58">
        <v>0</v>
      </c>
      <c r="K23" s="58">
        <v>0</v>
      </c>
    </row>
    <row r="24" spans="1:11" ht="18" customHeight="1" x14ac:dyDescent="0.15">
      <c r="A24" s="91" t="s">
        <v>65</v>
      </c>
      <c r="B24" s="91" t="s">
        <v>206</v>
      </c>
      <c r="C24" s="91" t="s">
        <v>142</v>
      </c>
      <c r="D24" s="91" t="s">
        <v>213</v>
      </c>
      <c r="E24" s="91" t="s">
        <v>138</v>
      </c>
      <c r="F24" s="58">
        <v>24</v>
      </c>
      <c r="G24" s="58">
        <v>24</v>
      </c>
      <c r="H24" s="58">
        <v>0</v>
      </c>
      <c r="I24" s="58">
        <v>24</v>
      </c>
      <c r="J24" s="58">
        <v>0</v>
      </c>
      <c r="K24" s="58">
        <v>0</v>
      </c>
    </row>
    <row r="25" spans="1:11" ht="18" customHeight="1" x14ac:dyDescent="0.15">
      <c r="A25" s="91" t="s">
        <v>65</v>
      </c>
      <c r="B25" s="91" t="s">
        <v>206</v>
      </c>
      <c r="C25" s="91" t="s">
        <v>206</v>
      </c>
      <c r="D25" s="91" t="s">
        <v>213</v>
      </c>
      <c r="E25" s="91" t="s">
        <v>64</v>
      </c>
      <c r="F25" s="58">
        <v>2056</v>
      </c>
      <c r="G25" s="58">
        <v>2056</v>
      </c>
      <c r="H25" s="58">
        <v>2056</v>
      </c>
      <c r="I25" s="58">
        <v>0</v>
      </c>
      <c r="J25" s="58">
        <v>0</v>
      </c>
      <c r="K25" s="58">
        <v>0</v>
      </c>
    </row>
    <row r="26" spans="1:11" ht="18" customHeight="1" x14ac:dyDescent="0.15">
      <c r="A26" s="91" t="s">
        <v>118</v>
      </c>
      <c r="B26" s="91" t="s">
        <v>154</v>
      </c>
      <c r="C26" s="91" t="s">
        <v>142</v>
      </c>
      <c r="D26" s="91" t="s">
        <v>213</v>
      </c>
      <c r="E26" s="91" t="s">
        <v>33</v>
      </c>
      <c r="F26" s="58">
        <v>771</v>
      </c>
      <c r="G26" s="58">
        <v>771</v>
      </c>
      <c r="H26" s="58">
        <v>771</v>
      </c>
      <c r="I26" s="58">
        <v>0</v>
      </c>
      <c r="J26" s="58">
        <v>0</v>
      </c>
      <c r="K26" s="58">
        <v>0</v>
      </c>
    </row>
    <row r="27" spans="1:11" ht="18" customHeight="1" x14ac:dyDescent="0.15">
      <c r="A27" s="91" t="s">
        <v>162</v>
      </c>
      <c r="B27" s="91" t="s">
        <v>209</v>
      </c>
      <c r="C27" s="91" t="s">
        <v>20</v>
      </c>
      <c r="D27" s="91" t="s">
        <v>213</v>
      </c>
      <c r="E27" s="91" t="s">
        <v>216</v>
      </c>
      <c r="F27" s="58">
        <v>13640</v>
      </c>
      <c r="G27" s="58">
        <v>13640</v>
      </c>
      <c r="H27" s="58">
        <v>10537</v>
      </c>
      <c r="I27" s="58">
        <v>3103</v>
      </c>
      <c r="J27" s="58">
        <v>0</v>
      </c>
      <c r="K27" s="58">
        <v>0</v>
      </c>
    </row>
    <row r="28" spans="1:11" ht="18" customHeight="1" x14ac:dyDescent="0.15">
      <c r="A28" s="91" t="s">
        <v>101</v>
      </c>
      <c r="B28" s="91" t="s">
        <v>142</v>
      </c>
      <c r="C28" s="91" t="s">
        <v>209</v>
      </c>
      <c r="D28" s="91" t="s">
        <v>213</v>
      </c>
      <c r="E28" s="91" t="s">
        <v>258</v>
      </c>
      <c r="F28" s="58">
        <v>1930</v>
      </c>
      <c r="G28" s="58">
        <v>1930</v>
      </c>
      <c r="H28" s="58">
        <v>1930</v>
      </c>
      <c r="I28" s="58">
        <v>0</v>
      </c>
      <c r="J28" s="58">
        <v>0</v>
      </c>
      <c r="K28" s="58">
        <v>0</v>
      </c>
    </row>
    <row r="29" spans="1:11" ht="18" customHeight="1" x14ac:dyDescent="0.15">
      <c r="A29" s="91"/>
      <c r="B29" s="91"/>
      <c r="C29" s="91"/>
      <c r="D29" s="91"/>
      <c r="E29" s="91" t="s">
        <v>24</v>
      </c>
      <c r="F29" s="58">
        <v>21983</v>
      </c>
      <c r="G29" s="58">
        <v>21983</v>
      </c>
      <c r="H29" s="58">
        <v>17439</v>
      </c>
      <c r="I29" s="58">
        <v>4544</v>
      </c>
      <c r="J29" s="58">
        <v>0</v>
      </c>
      <c r="K29" s="58">
        <v>0</v>
      </c>
    </row>
    <row r="30" spans="1:11" ht="18" customHeight="1" x14ac:dyDescent="0.15">
      <c r="A30" s="91" t="s">
        <v>65</v>
      </c>
      <c r="B30" s="91" t="s">
        <v>206</v>
      </c>
      <c r="C30" s="91" t="s">
        <v>77</v>
      </c>
      <c r="D30" s="91" t="s">
        <v>10</v>
      </c>
      <c r="E30" s="91" t="s">
        <v>127</v>
      </c>
      <c r="F30" s="58">
        <v>9</v>
      </c>
      <c r="G30" s="58">
        <v>9</v>
      </c>
      <c r="H30" s="58">
        <v>0</v>
      </c>
      <c r="I30" s="58">
        <v>9</v>
      </c>
      <c r="J30" s="58">
        <v>0</v>
      </c>
      <c r="K30" s="58">
        <v>0</v>
      </c>
    </row>
    <row r="31" spans="1:11" ht="18" customHeight="1" x14ac:dyDescent="0.15">
      <c r="A31" s="91" t="s">
        <v>65</v>
      </c>
      <c r="B31" s="91" t="s">
        <v>206</v>
      </c>
      <c r="C31" s="91" t="s">
        <v>206</v>
      </c>
      <c r="D31" s="91" t="s">
        <v>10</v>
      </c>
      <c r="E31" s="91" t="s">
        <v>64</v>
      </c>
      <c r="F31" s="58">
        <v>2362</v>
      </c>
      <c r="G31" s="58">
        <v>2362</v>
      </c>
      <c r="H31" s="58">
        <v>2362</v>
      </c>
      <c r="I31" s="58">
        <v>0</v>
      </c>
      <c r="J31" s="58">
        <v>0</v>
      </c>
      <c r="K31" s="58">
        <v>0</v>
      </c>
    </row>
    <row r="32" spans="1:11" ht="18" customHeight="1" x14ac:dyDescent="0.15">
      <c r="A32" s="91" t="s">
        <v>118</v>
      </c>
      <c r="B32" s="91" t="s">
        <v>154</v>
      </c>
      <c r="C32" s="91" t="s">
        <v>209</v>
      </c>
      <c r="D32" s="91" t="s">
        <v>10</v>
      </c>
      <c r="E32" s="91" t="s">
        <v>45</v>
      </c>
      <c r="F32" s="58">
        <v>886</v>
      </c>
      <c r="G32" s="58">
        <v>886</v>
      </c>
      <c r="H32" s="58">
        <v>886</v>
      </c>
      <c r="I32" s="58">
        <v>0</v>
      </c>
      <c r="J32" s="58">
        <v>0</v>
      </c>
      <c r="K32" s="58">
        <v>0</v>
      </c>
    </row>
    <row r="33" spans="1:11" ht="18" customHeight="1" x14ac:dyDescent="0.15">
      <c r="A33" s="91" t="s">
        <v>162</v>
      </c>
      <c r="B33" s="91" t="s">
        <v>209</v>
      </c>
      <c r="C33" s="91" t="s">
        <v>20</v>
      </c>
      <c r="D33" s="91" t="s">
        <v>10</v>
      </c>
      <c r="E33" s="91" t="s">
        <v>216</v>
      </c>
      <c r="F33" s="58">
        <v>16553</v>
      </c>
      <c r="G33" s="58">
        <v>16553</v>
      </c>
      <c r="H33" s="58">
        <v>12018</v>
      </c>
      <c r="I33" s="58">
        <v>4535</v>
      </c>
      <c r="J33" s="58">
        <v>0</v>
      </c>
      <c r="K33" s="58">
        <v>0</v>
      </c>
    </row>
    <row r="34" spans="1:11" ht="18" customHeight="1" x14ac:dyDescent="0.15">
      <c r="A34" s="91" t="s">
        <v>101</v>
      </c>
      <c r="B34" s="91" t="s">
        <v>142</v>
      </c>
      <c r="C34" s="91" t="s">
        <v>209</v>
      </c>
      <c r="D34" s="91" t="s">
        <v>10</v>
      </c>
      <c r="E34" s="91" t="s">
        <v>258</v>
      </c>
      <c r="F34" s="58">
        <v>2173</v>
      </c>
      <c r="G34" s="58">
        <v>2173</v>
      </c>
      <c r="H34" s="58">
        <v>2173</v>
      </c>
      <c r="I34" s="58">
        <v>0</v>
      </c>
      <c r="J34" s="58">
        <v>0</v>
      </c>
      <c r="K34" s="58">
        <v>0</v>
      </c>
    </row>
    <row r="35" spans="1:11" ht="18" customHeight="1" x14ac:dyDescent="0.15">
      <c r="A35" s="91"/>
      <c r="B35" s="91"/>
      <c r="C35" s="91"/>
      <c r="D35" s="91"/>
      <c r="E35" s="91" t="s">
        <v>129</v>
      </c>
      <c r="F35" s="58">
        <v>14618</v>
      </c>
      <c r="G35" s="58">
        <v>14618</v>
      </c>
      <c r="H35" s="58">
        <v>12283</v>
      </c>
      <c r="I35" s="58">
        <v>2335</v>
      </c>
      <c r="J35" s="58">
        <v>0</v>
      </c>
      <c r="K35" s="58">
        <v>0</v>
      </c>
    </row>
    <row r="36" spans="1:11" ht="18" customHeight="1" x14ac:dyDescent="0.15">
      <c r="A36" s="91" t="s">
        <v>65</v>
      </c>
      <c r="B36" s="91" t="s">
        <v>206</v>
      </c>
      <c r="C36" s="91" t="s">
        <v>209</v>
      </c>
      <c r="D36" s="91" t="s">
        <v>151</v>
      </c>
      <c r="E36" s="91" t="s">
        <v>83</v>
      </c>
      <c r="F36" s="58">
        <v>6</v>
      </c>
      <c r="G36" s="58">
        <v>6</v>
      </c>
      <c r="H36" s="58">
        <v>0</v>
      </c>
      <c r="I36" s="58">
        <v>6</v>
      </c>
      <c r="J36" s="58">
        <v>0</v>
      </c>
      <c r="K36" s="58">
        <v>0</v>
      </c>
    </row>
    <row r="37" spans="1:11" ht="18" customHeight="1" x14ac:dyDescent="0.15">
      <c r="A37" s="91" t="s">
        <v>65</v>
      </c>
      <c r="B37" s="91" t="s">
        <v>206</v>
      </c>
      <c r="C37" s="91" t="s">
        <v>206</v>
      </c>
      <c r="D37" s="91" t="s">
        <v>151</v>
      </c>
      <c r="E37" s="91" t="s">
        <v>64</v>
      </c>
      <c r="F37" s="58">
        <v>1655</v>
      </c>
      <c r="G37" s="58">
        <v>1655</v>
      </c>
      <c r="H37" s="58">
        <v>1655</v>
      </c>
      <c r="I37" s="58">
        <v>0</v>
      </c>
      <c r="J37" s="58">
        <v>0</v>
      </c>
      <c r="K37" s="58">
        <v>0</v>
      </c>
    </row>
    <row r="38" spans="1:11" ht="18" customHeight="1" x14ac:dyDescent="0.15">
      <c r="A38" s="91" t="s">
        <v>118</v>
      </c>
      <c r="B38" s="91" t="s">
        <v>154</v>
      </c>
      <c r="C38" s="91" t="s">
        <v>142</v>
      </c>
      <c r="D38" s="91" t="s">
        <v>151</v>
      </c>
      <c r="E38" s="91" t="s">
        <v>33</v>
      </c>
      <c r="F38" s="58">
        <v>621</v>
      </c>
      <c r="G38" s="58">
        <v>621</v>
      </c>
      <c r="H38" s="58">
        <v>621</v>
      </c>
      <c r="I38" s="58">
        <v>0</v>
      </c>
      <c r="J38" s="58">
        <v>0</v>
      </c>
      <c r="K38" s="58">
        <v>0</v>
      </c>
    </row>
    <row r="39" spans="1:11" ht="18" customHeight="1" x14ac:dyDescent="0.15">
      <c r="A39" s="91" t="s">
        <v>162</v>
      </c>
      <c r="B39" s="91" t="s">
        <v>209</v>
      </c>
      <c r="C39" s="91" t="s">
        <v>92</v>
      </c>
      <c r="D39" s="91" t="s">
        <v>151</v>
      </c>
      <c r="E39" s="91" t="s">
        <v>126</v>
      </c>
      <c r="F39" s="58">
        <v>10806</v>
      </c>
      <c r="G39" s="58">
        <v>10806</v>
      </c>
      <c r="H39" s="58">
        <v>8477</v>
      </c>
      <c r="I39" s="58">
        <v>2329</v>
      </c>
      <c r="J39" s="58">
        <v>0</v>
      </c>
      <c r="K39" s="58">
        <v>0</v>
      </c>
    </row>
    <row r="40" spans="1:11" ht="18" customHeight="1" x14ac:dyDescent="0.15">
      <c r="A40" s="91" t="s">
        <v>101</v>
      </c>
      <c r="B40" s="91" t="s">
        <v>142</v>
      </c>
      <c r="C40" s="91" t="s">
        <v>209</v>
      </c>
      <c r="D40" s="91" t="s">
        <v>151</v>
      </c>
      <c r="E40" s="91" t="s">
        <v>258</v>
      </c>
      <c r="F40" s="58">
        <v>1530</v>
      </c>
      <c r="G40" s="58">
        <v>1530</v>
      </c>
      <c r="H40" s="58">
        <v>1530</v>
      </c>
      <c r="I40" s="58">
        <v>0</v>
      </c>
      <c r="J40" s="58">
        <v>0</v>
      </c>
      <c r="K40" s="58">
        <v>0</v>
      </c>
    </row>
    <row r="41" spans="1:11" ht="18" customHeight="1" x14ac:dyDescent="0.15">
      <c r="A41" s="91"/>
      <c r="B41" s="91"/>
      <c r="C41" s="91"/>
      <c r="D41" s="91"/>
      <c r="E41" s="91" t="s">
        <v>15</v>
      </c>
      <c r="F41" s="58">
        <v>46000</v>
      </c>
      <c r="G41" s="58">
        <v>12218</v>
      </c>
      <c r="H41" s="58">
        <v>10432</v>
      </c>
      <c r="I41" s="58">
        <v>1786</v>
      </c>
      <c r="J41" s="58">
        <v>0</v>
      </c>
      <c r="K41" s="58">
        <v>33782</v>
      </c>
    </row>
    <row r="42" spans="1:11" ht="18" customHeight="1" x14ac:dyDescent="0.15">
      <c r="A42" s="91" t="s">
        <v>65</v>
      </c>
      <c r="B42" s="91" t="s">
        <v>206</v>
      </c>
      <c r="C42" s="91" t="s">
        <v>142</v>
      </c>
      <c r="D42" s="91" t="s">
        <v>215</v>
      </c>
      <c r="E42" s="91" t="s">
        <v>138</v>
      </c>
      <c r="F42" s="58">
        <v>5</v>
      </c>
      <c r="G42" s="58">
        <v>5</v>
      </c>
      <c r="H42" s="58">
        <v>0</v>
      </c>
      <c r="I42" s="58">
        <v>5</v>
      </c>
      <c r="J42" s="58">
        <v>0</v>
      </c>
      <c r="K42" s="58">
        <v>0</v>
      </c>
    </row>
    <row r="43" spans="1:11" ht="18" customHeight="1" x14ac:dyDescent="0.15">
      <c r="A43" s="91" t="s">
        <v>65</v>
      </c>
      <c r="B43" s="91" t="s">
        <v>206</v>
      </c>
      <c r="C43" s="91" t="s">
        <v>206</v>
      </c>
      <c r="D43" s="91" t="s">
        <v>215</v>
      </c>
      <c r="E43" s="91" t="s">
        <v>64</v>
      </c>
      <c r="F43" s="58">
        <v>1332</v>
      </c>
      <c r="G43" s="58">
        <v>1332</v>
      </c>
      <c r="H43" s="58">
        <v>1332</v>
      </c>
      <c r="I43" s="58">
        <v>0</v>
      </c>
      <c r="J43" s="58">
        <v>0</v>
      </c>
      <c r="K43" s="58">
        <v>0</v>
      </c>
    </row>
    <row r="44" spans="1:11" ht="18" customHeight="1" x14ac:dyDescent="0.15">
      <c r="A44" s="91" t="s">
        <v>65</v>
      </c>
      <c r="B44" s="91" t="s">
        <v>206</v>
      </c>
      <c r="C44" s="91" t="s">
        <v>140</v>
      </c>
      <c r="D44" s="91" t="s">
        <v>215</v>
      </c>
      <c r="E44" s="91" t="s">
        <v>94</v>
      </c>
      <c r="F44" s="58">
        <v>533</v>
      </c>
      <c r="G44" s="58">
        <v>533</v>
      </c>
      <c r="H44" s="58">
        <v>533</v>
      </c>
      <c r="I44" s="58">
        <v>0</v>
      </c>
      <c r="J44" s="58">
        <v>0</v>
      </c>
      <c r="K44" s="58">
        <v>0</v>
      </c>
    </row>
    <row r="45" spans="1:11" ht="18" customHeight="1" x14ac:dyDescent="0.15">
      <c r="A45" s="91" t="s">
        <v>118</v>
      </c>
      <c r="B45" s="91" t="s">
        <v>154</v>
      </c>
      <c r="C45" s="91" t="s">
        <v>142</v>
      </c>
      <c r="D45" s="91" t="s">
        <v>215</v>
      </c>
      <c r="E45" s="91" t="s">
        <v>33</v>
      </c>
      <c r="F45" s="58">
        <v>500</v>
      </c>
      <c r="G45" s="58">
        <v>500</v>
      </c>
      <c r="H45" s="58">
        <v>500</v>
      </c>
      <c r="I45" s="58">
        <v>0</v>
      </c>
      <c r="J45" s="58">
        <v>0</v>
      </c>
      <c r="K45" s="58">
        <v>0</v>
      </c>
    </row>
    <row r="46" spans="1:11" ht="18" customHeight="1" x14ac:dyDescent="0.15">
      <c r="A46" s="91" t="s">
        <v>162</v>
      </c>
      <c r="B46" s="91" t="s">
        <v>209</v>
      </c>
      <c r="C46" s="91" t="s">
        <v>20</v>
      </c>
      <c r="D46" s="91" t="s">
        <v>215</v>
      </c>
      <c r="E46" s="91" t="s">
        <v>216</v>
      </c>
      <c r="F46" s="58">
        <v>19996</v>
      </c>
      <c r="G46" s="58">
        <v>8606</v>
      </c>
      <c r="H46" s="58">
        <v>6825</v>
      </c>
      <c r="I46" s="58">
        <v>1781</v>
      </c>
      <c r="J46" s="58">
        <v>0</v>
      </c>
      <c r="K46" s="58">
        <v>11390</v>
      </c>
    </row>
    <row r="47" spans="1:11" ht="18" customHeight="1" x14ac:dyDescent="0.15">
      <c r="A47" s="91" t="s">
        <v>162</v>
      </c>
      <c r="B47" s="91" t="s">
        <v>209</v>
      </c>
      <c r="C47" s="91" t="s">
        <v>19</v>
      </c>
      <c r="D47" s="91" t="s">
        <v>215</v>
      </c>
      <c r="E47" s="91" t="s">
        <v>0</v>
      </c>
      <c r="F47" s="58">
        <v>22392</v>
      </c>
      <c r="G47" s="58">
        <v>0</v>
      </c>
      <c r="H47" s="58">
        <v>0</v>
      </c>
      <c r="I47" s="58">
        <v>0</v>
      </c>
      <c r="J47" s="58">
        <v>0</v>
      </c>
      <c r="K47" s="58">
        <v>22392</v>
      </c>
    </row>
    <row r="48" spans="1:11" ht="18" customHeight="1" x14ac:dyDescent="0.15">
      <c r="A48" s="91" t="s">
        <v>101</v>
      </c>
      <c r="B48" s="91" t="s">
        <v>142</v>
      </c>
      <c r="C48" s="91" t="s">
        <v>209</v>
      </c>
      <c r="D48" s="91" t="s">
        <v>215</v>
      </c>
      <c r="E48" s="91" t="s">
        <v>258</v>
      </c>
      <c r="F48" s="58">
        <v>1242</v>
      </c>
      <c r="G48" s="58">
        <v>1242</v>
      </c>
      <c r="H48" s="58">
        <v>1242</v>
      </c>
      <c r="I48" s="58">
        <v>0</v>
      </c>
      <c r="J48" s="58">
        <v>0</v>
      </c>
      <c r="K48" s="58">
        <v>0</v>
      </c>
    </row>
    <row r="49" spans="1:11" ht="18" customHeight="1" x14ac:dyDescent="0.15">
      <c r="A49" s="91"/>
      <c r="B49" s="91"/>
      <c r="C49" s="91"/>
      <c r="D49" s="91"/>
      <c r="E49" s="91" t="s">
        <v>196</v>
      </c>
      <c r="F49" s="58">
        <v>51956</v>
      </c>
      <c r="G49" s="58">
        <v>25134</v>
      </c>
      <c r="H49" s="58">
        <v>20803</v>
      </c>
      <c r="I49" s="58">
        <v>4331</v>
      </c>
      <c r="J49" s="58">
        <v>0</v>
      </c>
      <c r="K49" s="58">
        <v>26822</v>
      </c>
    </row>
    <row r="50" spans="1:11" ht="18" customHeight="1" x14ac:dyDescent="0.15">
      <c r="A50" s="91" t="s">
        <v>65</v>
      </c>
      <c r="B50" s="91" t="s">
        <v>206</v>
      </c>
      <c r="C50" s="91" t="s">
        <v>206</v>
      </c>
      <c r="D50" s="91" t="s">
        <v>9</v>
      </c>
      <c r="E50" s="91" t="s">
        <v>64</v>
      </c>
      <c r="F50" s="58">
        <v>2791</v>
      </c>
      <c r="G50" s="58">
        <v>2791</v>
      </c>
      <c r="H50" s="58">
        <v>2791</v>
      </c>
      <c r="I50" s="58">
        <v>0</v>
      </c>
      <c r="J50" s="58">
        <v>0</v>
      </c>
      <c r="K50" s="58">
        <v>0</v>
      </c>
    </row>
    <row r="51" spans="1:11" ht="18" customHeight="1" x14ac:dyDescent="0.15">
      <c r="A51" s="91" t="s">
        <v>118</v>
      </c>
      <c r="B51" s="91" t="s">
        <v>154</v>
      </c>
      <c r="C51" s="91" t="s">
        <v>142</v>
      </c>
      <c r="D51" s="91" t="s">
        <v>9</v>
      </c>
      <c r="E51" s="91" t="s">
        <v>33</v>
      </c>
      <c r="F51" s="58">
        <v>1047</v>
      </c>
      <c r="G51" s="58">
        <v>1047</v>
      </c>
      <c r="H51" s="58">
        <v>1047</v>
      </c>
      <c r="I51" s="58">
        <v>0</v>
      </c>
      <c r="J51" s="58">
        <v>0</v>
      </c>
      <c r="K51" s="58">
        <v>0</v>
      </c>
    </row>
    <row r="52" spans="1:11" ht="18" customHeight="1" x14ac:dyDescent="0.15">
      <c r="A52" s="91" t="s">
        <v>162</v>
      </c>
      <c r="B52" s="91" t="s">
        <v>209</v>
      </c>
      <c r="C52" s="91" t="s">
        <v>20</v>
      </c>
      <c r="D52" s="91" t="s">
        <v>9</v>
      </c>
      <c r="E52" s="91" t="s">
        <v>216</v>
      </c>
      <c r="F52" s="58">
        <v>45471</v>
      </c>
      <c r="G52" s="58">
        <v>18649</v>
      </c>
      <c r="H52" s="58">
        <v>14318</v>
      </c>
      <c r="I52" s="58">
        <v>4331</v>
      </c>
      <c r="J52" s="58">
        <v>0</v>
      </c>
      <c r="K52" s="58">
        <v>26822</v>
      </c>
    </row>
    <row r="53" spans="1:11" ht="18" customHeight="1" x14ac:dyDescent="0.15">
      <c r="A53" s="91" t="s">
        <v>101</v>
      </c>
      <c r="B53" s="91" t="s">
        <v>142</v>
      </c>
      <c r="C53" s="91" t="s">
        <v>209</v>
      </c>
      <c r="D53" s="91" t="s">
        <v>9</v>
      </c>
      <c r="E53" s="91" t="s">
        <v>258</v>
      </c>
      <c r="F53" s="58">
        <v>2647</v>
      </c>
      <c r="G53" s="58">
        <v>2647</v>
      </c>
      <c r="H53" s="58">
        <v>2647</v>
      </c>
      <c r="I53" s="58">
        <v>0</v>
      </c>
      <c r="J53" s="58">
        <v>0</v>
      </c>
      <c r="K53" s="58">
        <v>0</v>
      </c>
    </row>
  </sheetData>
  <mergeCells count="12">
    <mergeCell ref="K4:K6"/>
    <mergeCell ref="A2:K2"/>
    <mergeCell ref="A4:E4"/>
    <mergeCell ref="A5:C5"/>
    <mergeCell ref="D5:D6"/>
    <mergeCell ref="E5:E6"/>
    <mergeCell ref="F4:F6"/>
    <mergeCell ref="G4:J4"/>
    <mergeCell ref="G5:G6"/>
    <mergeCell ref="H5:H6"/>
    <mergeCell ref="I5:I6"/>
    <mergeCell ref="J5:J6"/>
  </mergeCells>
  <phoneticPr fontId="0" type="noConversion"/>
  <printOptions horizontalCentered="1"/>
  <pageMargins left="0.59055118110236227" right="0.59055118110236227" top="0.78740157480314965" bottom="0.78740157480314965" header="0.51181102362204722" footer="0.51181102362204722"/>
  <pageSetup paperSize="9" scale="85" fitToHeight="1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0"/>
  <sheetViews>
    <sheetView showGridLines="0" showZeros="0" topLeftCell="A10" workbookViewId="0">
      <selection activeCell="B15" sqref="B15"/>
    </sheetView>
  </sheetViews>
  <sheetFormatPr defaultColWidth="9.1640625" defaultRowHeight="18" customHeight="1" x14ac:dyDescent="0.15"/>
  <cols>
    <col min="1" max="1" width="37.1640625" style="4" customWidth="1"/>
    <col min="2" max="3" width="16.1640625" style="4" customWidth="1"/>
    <col min="4" max="4" width="13.1640625" style="4" customWidth="1"/>
    <col min="5" max="5" width="36.83203125" style="4" customWidth="1"/>
    <col min="6" max="7" width="16.1640625" style="4" customWidth="1"/>
    <col min="8" max="8" width="13.1640625" style="4" customWidth="1"/>
    <col min="9" max="254" width="9.1640625" style="4" customWidth="1"/>
  </cols>
  <sheetData>
    <row r="1" spans="1:10" ht="18" customHeight="1" x14ac:dyDescent="0.15">
      <c r="A1" s="41" t="s">
        <v>186</v>
      </c>
      <c r="B1" s="2"/>
      <c r="C1" s="2"/>
      <c r="D1" s="2"/>
      <c r="E1" s="2"/>
      <c r="F1" s="2"/>
      <c r="G1" s="2"/>
      <c r="H1" s="1"/>
    </row>
    <row r="2" spans="1:10" ht="18" customHeight="1" x14ac:dyDescent="0.15">
      <c r="A2" s="134" t="s">
        <v>36</v>
      </c>
      <c r="B2" s="134"/>
      <c r="C2" s="134"/>
      <c r="D2" s="134"/>
      <c r="E2" s="134"/>
      <c r="F2" s="134"/>
      <c r="G2" s="134"/>
      <c r="H2" s="134"/>
    </row>
    <row r="3" spans="1:10" ht="18" customHeight="1" x14ac:dyDescent="0.15">
      <c r="A3" s="10" t="s">
        <v>254</v>
      </c>
      <c r="B3" s="13"/>
      <c r="C3" s="13"/>
      <c r="D3" s="13"/>
      <c r="E3" s="3"/>
      <c r="F3" s="3"/>
      <c r="G3" s="3"/>
      <c r="H3" s="1" t="s">
        <v>172</v>
      </c>
    </row>
    <row r="4" spans="1:10" ht="30" customHeight="1" x14ac:dyDescent="0.15">
      <c r="A4" s="57" t="s">
        <v>251</v>
      </c>
      <c r="B4" s="57"/>
      <c r="C4" s="57"/>
      <c r="D4" s="57"/>
      <c r="E4" s="57" t="s">
        <v>5</v>
      </c>
      <c r="F4" s="57"/>
      <c r="G4" s="57"/>
      <c r="H4" s="57"/>
    </row>
    <row r="5" spans="1:10" ht="30" customHeight="1" x14ac:dyDescent="0.15">
      <c r="A5" s="5" t="s">
        <v>80</v>
      </c>
      <c r="B5" s="60" t="s">
        <v>234</v>
      </c>
      <c r="C5" s="60" t="s">
        <v>180</v>
      </c>
      <c r="D5" s="82" t="s">
        <v>239</v>
      </c>
      <c r="E5" s="5" t="s">
        <v>80</v>
      </c>
      <c r="F5" s="65" t="s">
        <v>234</v>
      </c>
      <c r="G5" s="65" t="s">
        <v>180</v>
      </c>
      <c r="H5" s="83" t="s">
        <v>239</v>
      </c>
    </row>
    <row r="6" spans="1:10" ht="30" customHeight="1" x14ac:dyDescent="0.15">
      <c r="A6" s="16" t="s">
        <v>67</v>
      </c>
      <c r="B6" s="64">
        <f>SUM(B7:B9)</f>
        <v>252752</v>
      </c>
      <c r="C6" s="64">
        <f>SUM(C7:C9)</f>
        <v>241058</v>
      </c>
      <c r="D6" s="22">
        <f t="shared" ref="D6:D13" si="0">IF(AND(C6&lt;&gt;0,TYPE(C6)=1),(B6-C6)/C6*100,0)</f>
        <v>4.8511146694986271</v>
      </c>
      <c r="E6" s="6" t="s">
        <v>211</v>
      </c>
      <c r="F6" s="58">
        <v>139960</v>
      </c>
      <c r="G6" s="72">
        <v>131118</v>
      </c>
      <c r="H6" s="20">
        <f>IF(AND(G6&lt;&gt;0,TYPE(G6)=1),(F6-G6)/G6*100,0)</f>
        <v>6.7435439832822341</v>
      </c>
    </row>
    <row r="7" spans="1:10" ht="30" customHeight="1" x14ac:dyDescent="0.15">
      <c r="A7" s="62" t="s">
        <v>100</v>
      </c>
      <c r="B7" s="94">
        <v>252752</v>
      </c>
      <c r="C7" s="97">
        <v>241058</v>
      </c>
      <c r="D7" s="20">
        <f t="shared" si="0"/>
        <v>4.8511146694986271</v>
      </c>
      <c r="E7" s="66" t="s">
        <v>1</v>
      </c>
      <c r="F7" s="59">
        <v>36202</v>
      </c>
      <c r="G7" s="72">
        <v>27172</v>
      </c>
      <c r="H7" s="20">
        <f>IF(AND(G7&lt;&gt;0,TYPE(G7)=1),(F7-G7)/G7*100,0)</f>
        <v>33.232739584866778</v>
      </c>
    </row>
    <row r="8" spans="1:10" ht="30" customHeight="1" x14ac:dyDescent="0.15">
      <c r="A8" s="62" t="s">
        <v>236</v>
      </c>
      <c r="B8" s="96">
        <v>0</v>
      </c>
      <c r="C8" s="97">
        <v>0</v>
      </c>
      <c r="D8" s="20">
        <f t="shared" si="0"/>
        <v>0</v>
      </c>
      <c r="E8" s="6" t="s">
        <v>210</v>
      </c>
      <c r="F8" s="59">
        <v>469</v>
      </c>
      <c r="G8" s="72">
        <v>612</v>
      </c>
      <c r="H8" s="20">
        <f>IF(AND(G8&lt;&gt;0,TYPE(G8)=1),(F8-G8)/G8*100,0)</f>
        <v>-23.366013071895424</v>
      </c>
    </row>
    <row r="9" spans="1:10" ht="30" customHeight="1" x14ac:dyDescent="0.15">
      <c r="A9" s="62" t="s">
        <v>244</v>
      </c>
      <c r="B9" s="94">
        <v>0</v>
      </c>
      <c r="C9" s="95">
        <v>0</v>
      </c>
      <c r="D9" s="20">
        <f t="shared" si="0"/>
        <v>0</v>
      </c>
      <c r="E9" s="6" t="s">
        <v>225</v>
      </c>
      <c r="F9" s="59">
        <v>76121</v>
      </c>
      <c r="G9" s="92">
        <v>23739</v>
      </c>
      <c r="H9" s="20">
        <f>IF(AND(G9&lt;&gt;0,TYPE(G9)=1),(F9-G9)/G9*100,0)</f>
        <v>220.65798896330929</v>
      </c>
    </row>
    <row r="10" spans="1:10" ht="30" customHeight="1" x14ac:dyDescent="0.15">
      <c r="A10" s="61" t="s">
        <v>123</v>
      </c>
      <c r="B10" s="64">
        <f>SUM(B11:B13)</f>
        <v>0</v>
      </c>
      <c r="C10" s="64">
        <f>SUM(C11:C13)</f>
        <v>78699</v>
      </c>
      <c r="D10" s="22">
        <f t="shared" si="0"/>
        <v>-100</v>
      </c>
      <c r="E10" s="16"/>
      <c r="F10" s="59"/>
      <c r="G10" s="59"/>
      <c r="H10" s="22"/>
      <c r="I10" s="14"/>
      <c r="J10" s="14"/>
    </row>
    <row r="11" spans="1:10" ht="30" customHeight="1" x14ac:dyDescent="0.15">
      <c r="A11" s="62" t="s">
        <v>100</v>
      </c>
      <c r="B11" s="94">
        <v>0</v>
      </c>
      <c r="C11" s="64">
        <v>43216</v>
      </c>
      <c r="D11" s="22">
        <f t="shared" si="0"/>
        <v>-100</v>
      </c>
      <c r="E11" s="16"/>
      <c r="F11" s="58"/>
      <c r="G11" s="58"/>
      <c r="H11" s="22"/>
      <c r="I11" s="14"/>
      <c r="J11" s="14"/>
    </row>
    <row r="12" spans="1:10" ht="30" customHeight="1" x14ac:dyDescent="0.15">
      <c r="A12" s="62" t="s">
        <v>236</v>
      </c>
      <c r="B12" s="96">
        <v>0</v>
      </c>
      <c r="C12" s="64">
        <v>35483</v>
      </c>
      <c r="D12" s="22">
        <f t="shared" si="0"/>
        <v>-100</v>
      </c>
      <c r="E12" s="16"/>
      <c r="F12" s="58"/>
      <c r="G12" s="58"/>
      <c r="H12" s="22"/>
      <c r="I12" s="14"/>
      <c r="J12" s="14"/>
    </row>
    <row r="13" spans="1:10" ht="30" customHeight="1" x14ac:dyDescent="0.15">
      <c r="A13" s="62" t="s">
        <v>244</v>
      </c>
      <c r="B13" s="94">
        <v>0</v>
      </c>
      <c r="C13" s="58">
        <v>0</v>
      </c>
      <c r="D13" s="22">
        <f t="shared" si="0"/>
        <v>0</v>
      </c>
      <c r="E13" s="16"/>
      <c r="F13" s="43"/>
      <c r="G13" s="43"/>
      <c r="H13" s="21"/>
      <c r="I13" s="14"/>
      <c r="J13" s="14"/>
    </row>
    <row r="14" spans="1:10" ht="30" customHeight="1" x14ac:dyDescent="0.15">
      <c r="A14" s="5"/>
      <c r="B14" s="63"/>
      <c r="C14" s="63"/>
      <c r="D14" s="22"/>
      <c r="E14" s="5" t="s">
        <v>54</v>
      </c>
      <c r="F14" s="42">
        <f>SUM(F6:F10)</f>
        <v>252752</v>
      </c>
      <c r="G14" s="42">
        <f>SUM(G6:G10)</f>
        <v>182641</v>
      </c>
      <c r="H14" s="22">
        <f>IF(AND(G14&lt;&gt;0,TYPE(G14)=1),(F14-G14)/G14*100,0)</f>
        <v>38.387328146473138</v>
      </c>
      <c r="I14" s="14"/>
      <c r="J14" s="14"/>
    </row>
    <row r="15" spans="1:10" ht="30" customHeight="1" x14ac:dyDescent="0.15">
      <c r="A15" s="16"/>
      <c r="B15" s="58"/>
      <c r="C15" s="58"/>
      <c r="D15" s="22"/>
      <c r="E15" s="6" t="s">
        <v>108</v>
      </c>
      <c r="F15" s="58">
        <v>0</v>
      </c>
      <c r="G15" s="92">
        <v>0</v>
      </c>
      <c r="H15" s="20">
        <f>IF(AND(G15&lt;&gt;0,TYPE(G15)=1),(F15-G15)/G15*100,0)</f>
        <v>0</v>
      </c>
      <c r="I15" s="14"/>
      <c r="J15" s="14"/>
    </row>
    <row r="16" spans="1:10" ht="30" customHeight="1" x14ac:dyDescent="0.15">
      <c r="A16" s="5" t="s">
        <v>32</v>
      </c>
      <c r="B16" s="43">
        <f>SUM(B6,B10)</f>
        <v>252752</v>
      </c>
      <c r="C16" s="43">
        <f>SUM(C6,C10)</f>
        <v>319757</v>
      </c>
      <c r="D16" s="22">
        <f>IF(AND(C16&lt;&gt;0,TYPE(C16)=1),(B16-C16)/C16*100,0)</f>
        <v>-20.954975184280563</v>
      </c>
      <c r="E16" s="5" t="s">
        <v>6</v>
      </c>
      <c r="F16" s="43">
        <f>SUM(F14:F15)</f>
        <v>252752</v>
      </c>
      <c r="G16" s="43">
        <f>SUM(G14:G15)</f>
        <v>182641</v>
      </c>
      <c r="H16" s="22">
        <f>IF(AND(G16&lt;&gt;0,TYPE(G16)=1),(F16-G16)/G16*100,0)</f>
        <v>38.387328146473138</v>
      </c>
    </row>
    <row r="17" spans="5:7" ht="18" customHeight="1" x14ac:dyDescent="0.15">
      <c r="E17" s="14"/>
      <c r="F17" s="14"/>
      <c r="G17" s="14"/>
    </row>
    <row r="18" spans="5:7" ht="18" customHeight="1" x14ac:dyDescent="0.15">
      <c r="F18" s="14"/>
      <c r="G18" s="14"/>
    </row>
    <row r="19" spans="5:7" ht="18" customHeight="1" x14ac:dyDescent="0.15">
      <c r="G19" s="14"/>
    </row>
    <row r="20" spans="5:7" ht="18" customHeight="1" x14ac:dyDescent="0.15">
      <c r="G20" s="14"/>
    </row>
  </sheetData>
  <mergeCells count="1">
    <mergeCell ref="A2:H2"/>
  </mergeCells>
  <phoneticPr fontId="0" type="noConversion"/>
  <printOptions horizontalCentered="1"/>
  <pageMargins left="0.59055118110236227" right="0.59055118110236227" top="0.78740157480314965" bottom="0.78740157480314965" header="0.51181102362204722" footer="0.51181102362204722"/>
  <pageSetup paperSize="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showZeros="0" topLeftCell="A16" workbookViewId="0"/>
  </sheetViews>
  <sheetFormatPr defaultColWidth="9.1640625" defaultRowHeight="12.75" customHeight="1" x14ac:dyDescent="0.15"/>
  <cols>
    <col min="1" max="1" width="4.83203125" customWidth="1"/>
    <col min="2" max="3" width="3.83203125" customWidth="1"/>
    <col min="4" max="4" width="9.83203125" customWidth="1"/>
    <col min="5" max="5" width="47.83203125" customWidth="1"/>
    <col min="6" max="11" width="23" customWidth="1"/>
  </cols>
  <sheetData>
    <row r="1" spans="1:23" ht="18" customHeight="1" x14ac:dyDescent="0.15">
      <c r="A1" s="7" t="s">
        <v>121</v>
      </c>
      <c r="B1" s="8"/>
      <c r="C1" s="8"/>
      <c r="D1" s="8"/>
      <c r="E1" s="8"/>
      <c r="F1" s="8"/>
      <c r="G1" s="8"/>
      <c r="H1" s="8"/>
      <c r="I1" s="8"/>
      <c r="J1" s="8"/>
      <c r="K1" s="24"/>
    </row>
    <row r="2" spans="1:23" ht="18" customHeight="1" x14ac:dyDescent="0.15">
      <c r="A2" s="134" t="s">
        <v>87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23" ht="18" customHeight="1" x14ac:dyDescent="0.15">
      <c r="A3" s="10" t="s">
        <v>254</v>
      </c>
      <c r="B3" s="10"/>
      <c r="C3" s="10"/>
      <c r="D3" s="10"/>
      <c r="E3" s="10"/>
      <c r="F3" s="25"/>
      <c r="G3" s="25"/>
      <c r="H3" s="25"/>
      <c r="I3" s="25"/>
      <c r="J3" s="25"/>
      <c r="K3" s="24" t="s">
        <v>172</v>
      </c>
    </row>
    <row r="4" spans="1:23" ht="25.5" customHeight="1" x14ac:dyDescent="0.15">
      <c r="A4" s="136" t="s">
        <v>66</v>
      </c>
      <c r="B4" s="136"/>
      <c r="C4" s="136"/>
      <c r="D4" s="142"/>
      <c r="E4" s="142"/>
      <c r="F4" s="136" t="s">
        <v>214</v>
      </c>
      <c r="G4" s="33" t="s">
        <v>117</v>
      </c>
      <c r="H4" s="29"/>
      <c r="I4" s="29"/>
      <c r="J4" s="26"/>
      <c r="K4" s="135" t="s">
        <v>137</v>
      </c>
    </row>
    <row r="5" spans="1:23" ht="25.5" customHeight="1" x14ac:dyDescent="0.15">
      <c r="A5" s="136" t="s">
        <v>257</v>
      </c>
      <c r="B5" s="136"/>
      <c r="C5" s="139"/>
      <c r="D5" s="144" t="s">
        <v>116</v>
      </c>
      <c r="E5" s="135" t="s">
        <v>105</v>
      </c>
      <c r="F5" s="136"/>
      <c r="G5" s="136" t="s">
        <v>61</v>
      </c>
      <c r="H5" s="27" t="s">
        <v>35</v>
      </c>
      <c r="I5" s="29"/>
      <c r="J5" s="26"/>
      <c r="K5" s="135"/>
    </row>
    <row r="6" spans="1:23" ht="25.5" customHeight="1" x14ac:dyDescent="0.15">
      <c r="A6" s="34" t="s">
        <v>110</v>
      </c>
      <c r="B6" s="34" t="s">
        <v>189</v>
      </c>
      <c r="C6" s="37" t="s">
        <v>184</v>
      </c>
      <c r="D6" s="150"/>
      <c r="E6" s="149"/>
      <c r="F6" s="142"/>
      <c r="G6" s="142"/>
      <c r="H6" s="39" t="s">
        <v>148</v>
      </c>
      <c r="I6" s="34" t="s">
        <v>26</v>
      </c>
      <c r="J6" s="37" t="s">
        <v>156</v>
      </c>
      <c r="K6" s="149"/>
      <c r="L6" s="35"/>
      <c r="M6" s="35"/>
      <c r="N6" s="35"/>
      <c r="O6" s="35"/>
      <c r="P6" s="35"/>
      <c r="Q6" s="35"/>
      <c r="R6" s="35"/>
    </row>
    <row r="7" spans="1:23" ht="24.75" customHeight="1" x14ac:dyDescent="0.15">
      <c r="A7" s="98"/>
      <c r="B7" s="98"/>
      <c r="C7" s="98"/>
      <c r="D7" s="98"/>
      <c r="E7" s="98" t="s">
        <v>61</v>
      </c>
      <c r="F7" s="75">
        <v>252752</v>
      </c>
      <c r="G7" s="75">
        <v>252752</v>
      </c>
      <c r="H7" s="58">
        <v>252752</v>
      </c>
      <c r="I7" s="99">
        <v>176631</v>
      </c>
      <c r="J7" s="75">
        <v>76121</v>
      </c>
      <c r="K7" s="58">
        <v>0</v>
      </c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23" ht="24.75" customHeight="1" x14ac:dyDescent="0.15">
      <c r="A8" s="98"/>
      <c r="B8" s="98"/>
      <c r="C8" s="98"/>
      <c r="D8" s="98"/>
      <c r="E8" s="98" t="s">
        <v>254</v>
      </c>
      <c r="F8" s="75">
        <v>252752</v>
      </c>
      <c r="G8" s="75">
        <v>252752</v>
      </c>
      <c r="H8" s="58">
        <v>252752</v>
      </c>
      <c r="I8" s="99">
        <v>176631</v>
      </c>
      <c r="J8" s="75">
        <v>76121</v>
      </c>
      <c r="K8" s="58">
        <v>0</v>
      </c>
      <c r="N8" s="35"/>
      <c r="O8" s="35"/>
    </row>
    <row r="9" spans="1:23" ht="24.75" customHeight="1" x14ac:dyDescent="0.15">
      <c r="A9" s="98"/>
      <c r="B9" s="98"/>
      <c r="C9" s="98"/>
      <c r="D9" s="98"/>
      <c r="E9" s="98" t="s">
        <v>171</v>
      </c>
      <c r="F9" s="75">
        <v>83639</v>
      </c>
      <c r="G9" s="75">
        <v>83639</v>
      </c>
      <c r="H9" s="58">
        <v>83639</v>
      </c>
      <c r="I9" s="99">
        <v>71479</v>
      </c>
      <c r="J9" s="75">
        <v>12160</v>
      </c>
      <c r="K9" s="58">
        <v>0</v>
      </c>
      <c r="M9" s="35"/>
      <c r="N9" s="35"/>
    </row>
    <row r="10" spans="1:23" ht="24.75" customHeight="1" x14ac:dyDescent="0.15">
      <c r="A10" s="98" t="s">
        <v>65</v>
      </c>
      <c r="B10" s="98" t="s">
        <v>206</v>
      </c>
      <c r="C10" s="98" t="s">
        <v>209</v>
      </c>
      <c r="D10" s="98" t="s">
        <v>21</v>
      </c>
      <c r="E10" s="98" t="s">
        <v>83</v>
      </c>
      <c r="F10" s="75">
        <v>137</v>
      </c>
      <c r="G10" s="75">
        <v>137</v>
      </c>
      <c r="H10" s="58">
        <v>137</v>
      </c>
      <c r="I10" s="99">
        <v>137</v>
      </c>
      <c r="J10" s="75">
        <v>0</v>
      </c>
      <c r="K10" s="58">
        <v>0</v>
      </c>
      <c r="L10" s="35"/>
    </row>
    <row r="11" spans="1:23" ht="24.75" customHeight="1" x14ac:dyDescent="0.15">
      <c r="A11" s="98" t="s">
        <v>65</v>
      </c>
      <c r="B11" s="98" t="s">
        <v>206</v>
      </c>
      <c r="C11" s="98" t="s">
        <v>206</v>
      </c>
      <c r="D11" s="98" t="s">
        <v>21</v>
      </c>
      <c r="E11" s="98" t="s">
        <v>64</v>
      </c>
      <c r="F11" s="75">
        <v>7206</v>
      </c>
      <c r="G11" s="75">
        <v>7206</v>
      </c>
      <c r="H11" s="58">
        <v>7206</v>
      </c>
      <c r="I11" s="99">
        <v>7206</v>
      </c>
      <c r="J11" s="75">
        <v>0</v>
      </c>
      <c r="K11" s="58">
        <v>0</v>
      </c>
      <c r="L11" s="35"/>
    </row>
    <row r="12" spans="1:23" ht="24.75" customHeight="1" x14ac:dyDescent="0.15">
      <c r="A12" s="98" t="s">
        <v>118</v>
      </c>
      <c r="B12" s="98" t="s">
        <v>154</v>
      </c>
      <c r="C12" s="98" t="s">
        <v>209</v>
      </c>
      <c r="D12" s="98" t="s">
        <v>21</v>
      </c>
      <c r="E12" s="98" t="s">
        <v>45</v>
      </c>
      <c r="F12" s="75">
        <v>2703</v>
      </c>
      <c r="G12" s="75">
        <v>2703</v>
      </c>
      <c r="H12" s="58">
        <v>2703</v>
      </c>
      <c r="I12" s="99">
        <v>2703</v>
      </c>
      <c r="J12" s="75">
        <v>0</v>
      </c>
      <c r="K12" s="58">
        <v>0</v>
      </c>
    </row>
    <row r="13" spans="1:23" ht="24.75" customHeight="1" x14ac:dyDescent="0.15">
      <c r="A13" s="98" t="s">
        <v>162</v>
      </c>
      <c r="B13" s="98" t="s">
        <v>209</v>
      </c>
      <c r="C13" s="98" t="s">
        <v>209</v>
      </c>
      <c r="D13" s="98" t="s">
        <v>21</v>
      </c>
      <c r="E13" s="98" t="s">
        <v>199</v>
      </c>
      <c r="F13" s="75">
        <v>59611</v>
      </c>
      <c r="G13" s="75">
        <v>59611</v>
      </c>
      <c r="H13" s="58">
        <v>59611</v>
      </c>
      <c r="I13" s="99">
        <v>47451</v>
      </c>
      <c r="J13" s="75">
        <v>12160</v>
      </c>
      <c r="K13" s="58">
        <v>0</v>
      </c>
    </row>
    <row r="14" spans="1:23" ht="24.75" customHeight="1" x14ac:dyDescent="0.15">
      <c r="A14" s="98" t="s">
        <v>162</v>
      </c>
      <c r="B14" s="98" t="s">
        <v>209</v>
      </c>
      <c r="C14" s="98" t="s">
        <v>20</v>
      </c>
      <c r="D14" s="98" t="s">
        <v>21</v>
      </c>
      <c r="E14" s="98" t="s">
        <v>216</v>
      </c>
      <c r="F14" s="75">
        <v>7416</v>
      </c>
      <c r="G14" s="75">
        <v>7416</v>
      </c>
      <c r="H14" s="58">
        <v>7416</v>
      </c>
      <c r="I14" s="99">
        <v>7416</v>
      </c>
      <c r="J14" s="75">
        <v>0</v>
      </c>
      <c r="K14" s="58">
        <v>0</v>
      </c>
    </row>
    <row r="15" spans="1:23" ht="24.75" customHeight="1" x14ac:dyDescent="0.15">
      <c r="A15" s="98" t="s">
        <v>101</v>
      </c>
      <c r="B15" s="98" t="s">
        <v>142</v>
      </c>
      <c r="C15" s="98" t="s">
        <v>209</v>
      </c>
      <c r="D15" s="98" t="s">
        <v>21</v>
      </c>
      <c r="E15" s="98" t="s">
        <v>258</v>
      </c>
      <c r="F15" s="75">
        <v>6566</v>
      </c>
      <c r="G15" s="75">
        <v>6566</v>
      </c>
      <c r="H15" s="58">
        <v>6566</v>
      </c>
      <c r="I15" s="99">
        <v>6566</v>
      </c>
      <c r="J15" s="75">
        <v>0</v>
      </c>
      <c r="K15" s="58">
        <v>0</v>
      </c>
    </row>
    <row r="16" spans="1:23" ht="24.75" customHeight="1" x14ac:dyDescent="0.15">
      <c r="A16" s="98"/>
      <c r="B16" s="98"/>
      <c r="C16" s="98"/>
      <c r="D16" s="98"/>
      <c r="E16" s="98" t="s">
        <v>96</v>
      </c>
      <c r="F16" s="75">
        <v>16135</v>
      </c>
      <c r="G16" s="75">
        <v>16135</v>
      </c>
      <c r="H16" s="58">
        <v>16135</v>
      </c>
      <c r="I16" s="99">
        <v>12778</v>
      </c>
      <c r="J16" s="75">
        <v>3357</v>
      </c>
      <c r="K16" s="58">
        <v>0</v>
      </c>
      <c r="L16" s="35"/>
    </row>
    <row r="17" spans="1:12" ht="24.75" customHeight="1" x14ac:dyDescent="0.15">
      <c r="A17" s="98" t="s">
        <v>65</v>
      </c>
      <c r="B17" s="98" t="s">
        <v>206</v>
      </c>
      <c r="C17" s="98" t="s">
        <v>142</v>
      </c>
      <c r="D17" s="98" t="s">
        <v>165</v>
      </c>
      <c r="E17" s="98" t="s">
        <v>138</v>
      </c>
      <c r="F17" s="75">
        <v>6</v>
      </c>
      <c r="G17" s="75">
        <v>6</v>
      </c>
      <c r="H17" s="58">
        <v>6</v>
      </c>
      <c r="I17" s="99">
        <v>6</v>
      </c>
      <c r="J17" s="75">
        <v>0</v>
      </c>
      <c r="K17" s="58">
        <v>0</v>
      </c>
      <c r="L17" s="35"/>
    </row>
    <row r="18" spans="1:12" ht="24.75" customHeight="1" x14ac:dyDescent="0.15">
      <c r="A18" s="98" t="s">
        <v>65</v>
      </c>
      <c r="B18" s="98" t="s">
        <v>206</v>
      </c>
      <c r="C18" s="98" t="s">
        <v>206</v>
      </c>
      <c r="D18" s="98" t="s">
        <v>165</v>
      </c>
      <c r="E18" s="98" t="s">
        <v>64</v>
      </c>
      <c r="F18" s="75">
        <v>1433</v>
      </c>
      <c r="G18" s="75">
        <v>1433</v>
      </c>
      <c r="H18" s="58">
        <v>1433</v>
      </c>
      <c r="I18" s="99">
        <v>1433</v>
      </c>
      <c r="J18" s="75">
        <v>0</v>
      </c>
      <c r="K18" s="58">
        <v>0</v>
      </c>
      <c r="L18" s="35"/>
    </row>
    <row r="19" spans="1:12" ht="24.75" customHeight="1" x14ac:dyDescent="0.15">
      <c r="A19" s="98" t="s">
        <v>118</v>
      </c>
      <c r="B19" s="98" t="s">
        <v>154</v>
      </c>
      <c r="C19" s="98" t="s">
        <v>142</v>
      </c>
      <c r="D19" s="98" t="s">
        <v>165</v>
      </c>
      <c r="E19" s="98" t="s">
        <v>33</v>
      </c>
      <c r="F19" s="75">
        <v>538</v>
      </c>
      <c r="G19" s="75">
        <v>538</v>
      </c>
      <c r="H19" s="58">
        <v>538</v>
      </c>
      <c r="I19" s="99">
        <v>538</v>
      </c>
      <c r="J19" s="75">
        <v>0</v>
      </c>
      <c r="K19" s="58">
        <v>0</v>
      </c>
      <c r="L19" s="35"/>
    </row>
    <row r="20" spans="1:12" ht="24.75" customHeight="1" x14ac:dyDescent="0.15">
      <c r="A20" s="98" t="s">
        <v>162</v>
      </c>
      <c r="B20" s="98" t="s">
        <v>209</v>
      </c>
      <c r="C20" s="98" t="s">
        <v>20</v>
      </c>
      <c r="D20" s="98" t="s">
        <v>165</v>
      </c>
      <c r="E20" s="98" t="s">
        <v>216</v>
      </c>
      <c r="F20" s="75">
        <v>12811</v>
      </c>
      <c r="G20" s="75">
        <v>12811</v>
      </c>
      <c r="H20" s="58">
        <v>12811</v>
      </c>
      <c r="I20" s="99">
        <v>9454</v>
      </c>
      <c r="J20" s="75">
        <v>3357</v>
      </c>
      <c r="K20" s="58">
        <v>0</v>
      </c>
    </row>
    <row r="21" spans="1:12" ht="24.75" customHeight="1" x14ac:dyDescent="0.15">
      <c r="A21" s="98" t="s">
        <v>101</v>
      </c>
      <c r="B21" s="98" t="s">
        <v>142</v>
      </c>
      <c r="C21" s="98" t="s">
        <v>209</v>
      </c>
      <c r="D21" s="98" t="s">
        <v>165</v>
      </c>
      <c r="E21" s="98" t="s">
        <v>258</v>
      </c>
      <c r="F21" s="75">
        <v>1347</v>
      </c>
      <c r="G21" s="75">
        <v>1347</v>
      </c>
      <c r="H21" s="58">
        <v>1347</v>
      </c>
      <c r="I21" s="99">
        <v>1347</v>
      </c>
      <c r="J21" s="75">
        <v>0</v>
      </c>
      <c r="K21" s="58">
        <v>0</v>
      </c>
    </row>
    <row r="22" spans="1:12" ht="24.75" customHeight="1" x14ac:dyDescent="0.15">
      <c r="A22" s="98"/>
      <c r="B22" s="98"/>
      <c r="C22" s="98"/>
      <c r="D22" s="98"/>
      <c r="E22" s="98" t="s">
        <v>72</v>
      </c>
      <c r="F22" s="75">
        <v>18421</v>
      </c>
      <c r="G22" s="75">
        <v>18421</v>
      </c>
      <c r="H22" s="58">
        <v>18421</v>
      </c>
      <c r="I22" s="99">
        <v>18421</v>
      </c>
      <c r="J22" s="75">
        <v>0</v>
      </c>
      <c r="K22" s="58">
        <v>0</v>
      </c>
    </row>
    <row r="23" spans="1:12" ht="24.75" customHeight="1" x14ac:dyDescent="0.15">
      <c r="A23" s="98" t="s">
        <v>65</v>
      </c>
      <c r="B23" s="98" t="s">
        <v>206</v>
      </c>
      <c r="C23" s="98" t="s">
        <v>142</v>
      </c>
      <c r="D23" s="98" t="s">
        <v>213</v>
      </c>
      <c r="E23" s="98" t="s">
        <v>138</v>
      </c>
      <c r="F23" s="75">
        <v>24</v>
      </c>
      <c r="G23" s="75">
        <v>24</v>
      </c>
      <c r="H23" s="58">
        <v>24</v>
      </c>
      <c r="I23" s="99">
        <v>24</v>
      </c>
      <c r="J23" s="75">
        <v>0</v>
      </c>
      <c r="K23" s="58">
        <v>0</v>
      </c>
    </row>
    <row r="24" spans="1:12" ht="24.75" customHeight="1" x14ac:dyDescent="0.15">
      <c r="A24" s="98" t="s">
        <v>65</v>
      </c>
      <c r="B24" s="98" t="s">
        <v>206</v>
      </c>
      <c r="C24" s="98" t="s">
        <v>206</v>
      </c>
      <c r="D24" s="98" t="s">
        <v>213</v>
      </c>
      <c r="E24" s="98" t="s">
        <v>64</v>
      </c>
      <c r="F24" s="75">
        <v>2056</v>
      </c>
      <c r="G24" s="75">
        <v>2056</v>
      </c>
      <c r="H24" s="58">
        <v>2056</v>
      </c>
      <c r="I24" s="99">
        <v>2056</v>
      </c>
      <c r="J24" s="75">
        <v>0</v>
      </c>
      <c r="K24" s="58">
        <v>0</v>
      </c>
    </row>
    <row r="25" spans="1:12" ht="24.75" customHeight="1" x14ac:dyDescent="0.15">
      <c r="A25" s="98" t="s">
        <v>118</v>
      </c>
      <c r="B25" s="98" t="s">
        <v>154</v>
      </c>
      <c r="C25" s="98" t="s">
        <v>142</v>
      </c>
      <c r="D25" s="98" t="s">
        <v>213</v>
      </c>
      <c r="E25" s="98" t="s">
        <v>33</v>
      </c>
      <c r="F25" s="75">
        <v>771</v>
      </c>
      <c r="G25" s="75">
        <v>771</v>
      </c>
      <c r="H25" s="58">
        <v>771</v>
      </c>
      <c r="I25" s="99">
        <v>771</v>
      </c>
      <c r="J25" s="75">
        <v>0</v>
      </c>
      <c r="K25" s="58">
        <v>0</v>
      </c>
    </row>
    <row r="26" spans="1:12" ht="24.75" customHeight="1" x14ac:dyDescent="0.15">
      <c r="A26" s="98" t="s">
        <v>162</v>
      </c>
      <c r="B26" s="98" t="s">
        <v>209</v>
      </c>
      <c r="C26" s="98" t="s">
        <v>20</v>
      </c>
      <c r="D26" s="98" t="s">
        <v>213</v>
      </c>
      <c r="E26" s="98" t="s">
        <v>216</v>
      </c>
      <c r="F26" s="75">
        <v>13640</v>
      </c>
      <c r="G26" s="75">
        <v>13640</v>
      </c>
      <c r="H26" s="58">
        <v>13640</v>
      </c>
      <c r="I26" s="99">
        <v>13640</v>
      </c>
      <c r="J26" s="75">
        <v>0</v>
      </c>
      <c r="K26" s="58">
        <v>0</v>
      </c>
    </row>
    <row r="27" spans="1:12" ht="24.75" customHeight="1" x14ac:dyDescent="0.15">
      <c r="A27" s="98" t="s">
        <v>101</v>
      </c>
      <c r="B27" s="98" t="s">
        <v>142</v>
      </c>
      <c r="C27" s="98" t="s">
        <v>209</v>
      </c>
      <c r="D27" s="98" t="s">
        <v>213</v>
      </c>
      <c r="E27" s="98" t="s">
        <v>258</v>
      </c>
      <c r="F27" s="75">
        <v>1930</v>
      </c>
      <c r="G27" s="75">
        <v>1930</v>
      </c>
      <c r="H27" s="58">
        <v>1930</v>
      </c>
      <c r="I27" s="99">
        <v>1930</v>
      </c>
      <c r="J27" s="75">
        <v>0</v>
      </c>
      <c r="K27" s="58">
        <v>0</v>
      </c>
    </row>
    <row r="28" spans="1:12" ht="24.75" customHeight="1" x14ac:dyDescent="0.15">
      <c r="A28" s="98"/>
      <c r="B28" s="98"/>
      <c r="C28" s="98"/>
      <c r="D28" s="98"/>
      <c r="E28" s="98" t="s">
        <v>24</v>
      </c>
      <c r="F28" s="75">
        <v>21983</v>
      </c>
      <c r="G28" s="75">
        <v>21983</v>
      </c>
      <c r="H28" s="58">
        <v>21983</v>
      </c>
      <c r="I28" s="99">
        <v>21983</v>
      </c>
      <c r="J28" s="75">
        <v>0</v>
      </c>
      <c r="K28" s="58">
        <v>0</v>
      </c>
    </row>
    <row r="29" spans="1:12" ht="24.75" customHeight="1" x14ac:dyDescent="0.15">
      <c r="A29" s="98" t="s">
        <v>65</v>
      </c>
      <c r="B29" s="98" t="s">
        <v>206</v>
      </c>
      <c r="C29" s="98" t="s">
        <v>77</v>
      </c>
      <c r="D29" s="98" t="s">
        <v>10</v>
      </c>
      <c r="E29" s="98" t="s">
        <v>127</v>
      </c>
      <c r="F29" s="75">
        <v>9</v>
      </c>
      <c r="G29" s="75">
        <v>9</v>
      </c>
      <c r="H29" s="58">
        <v>9</v>
      </c>
      <c r="I29" s="99">
        <v>9</v>
      </c>
      <c r="J29" s="75">
        <v>0</v>
      </c>
      <c r="K29" s="58">
        <v>0</v>
      </c>
    </row>
    <row r="30" spans="1:12" ht="24.75" customHeight="1" x14ac:dyDescent="0.15">
      <c r="A30" s="98" t="s">
        <v>65</v>
      </c>
      <c r="B30" s="98" t="s">
        <v>206</v>
      </c>
      <c r="C30" s="98" t="s">
        <v>206</v>
      </c>
      <c r="D30" s="98" t="s">
        <v>10</v>
      </c>
      <c r="E30" s="98" t="s">
        <v>64</v>
      </c>
      <c r="F30" s="75">
        <v>2362</v>
      </c>
      <c r="G30" s="75">
        <v>2362</v>
      </c>
      <c r="H30" s="58">
        <v>2362</v>
      </c>
      <c r="I30" s="99">
        <v>2362</v>
      </c>
      <c r="J30" s="75">
        <v>0</v>
      </c>
      <c r="K30" s="58">
        <v>0</v>
      </c>
    </row>
    <row r="31" spans="1:12" ht="24.75" customHeight="1" x14ac:dyDescent="0.15">
      <c r="A31" s="98" t="s">
        <v>118</v>
      </c>
      <c r="B31" s="98" t="s">
        <v>154</v>
      </c>
      <c r="C31" s="98" t="s">
        <v>209</v>
      </c>
      <c r="D31" s="98" t="s">
        <v>10</v>
      </c>
      <c r="E31" s="98" t="s">
        <v>45</v>
      </c>
      <c r="F31" s="75">
        <v>886</v>
      </c>
      <c r="G31" s="75">
        <v>886</v>
      </c>
      <c r="H31" s="58">
        <v>886</v>
      </c>
      <c r="I31" s="99">
        <v>886</v>
      </c>
      <c r="J31" s="75">
        <v>0</v>
      </c>
      <c r="K31" s="58">
        <v>0</v>
      </c>
    </row>
    <row r="32" spans="1:12" ht="24.75" customHeight="1" x14ac:dyDescent="0.15">
      <c r="A32" s="98" t="s">
        <v>162</v>
      </c>
      <c r="B32" s="98" t="s">
        <v>209</v>
      </c>
      <c r="C32" s="98" t="s">
        <v>20</v>
      </c>
      <c r="D32" s="98" t="s">
        <v>10</v>
      </c>
      <c r="E32" s="98" t="s">
        <v>216</v>
      </c>
      <c r="F32" s="75">
        <v>16553</v>
      </c>
      <c r="G32" s="75">
        <v>16553</v>
      </c>
      <c r="H32" s="58">
        <v>16553</v>
      </c>
      <c r="I32" s="99">
        <v>16553</v>
      </c>
      <c r="J32" s="75">
        <v>0</v>
      </c>
      <c r="K32" s="58">
        <v>0</v>
      </c>
    </row>
    <row r="33" spans="1:11" ht="24.75" customHeight="1" x14ac:dyDescent="0.15">
      <c r="A33" s="98" t="s">
        <v>101</v>
      </c>
      <c r="B33" s="98" t="s">
        <v>142</v>
      </c>
      <c r="C33" s="98" t="s">
        <v>209</v>
      </c>
      <c r="D33" s="98" t="s">
        <v>10</v>
      </c>
      <c r="E33" s="98" t="s">
        <v>258</v>
      </c>
      <c r="F33" s="75">
        <v>2173</v>
      </c>
      <c r="G33" s="75">
        <v>2173</v>
      </c>
      <c r="H33" s="58">
        <v>2173</v>
      </c>
      <c r="I33" s="99">
        <v>2173</v>
      </c>
      <c r="J33" s="75">
        <v>0</v>
      </c>
      <c r="K33" s="58">
        <v>0</v>
      </c>
    </row>
    <row r="34" spans="1:11" ht="24.75" customHeight="1" x14ac:dyDescent="0.15">
      <c r="A34" s="98"/>
      <c r="B34" s="98"/>
      <c r="C34" s="98"/>
      <c r="D34" s="98"/>
      <c r="E34" s="98" t="s">
        <v>129</v>
      </c>
      <c r="F34" s="75">
        <v>14618</v>
      </c>
      <c r="G34" s="75">
        <v>14618</v>
      </c>
      <c r="H34" s="58">
        <v>14618</v>
      </c>
      <c r="I34" s="99">
        <v>14618</v>
      </c>
      <c r="J34" s="75">
        <v>0</v>
      </c>
      <c r="K34" s="58">
        <v>0</v>
      </c>
    </row>
    <row r="35" spans="1:11" ht="24.75" customHeight="1" x14ac:dyDescent="0.15">
      <c r="A35" s="98" t="s">
        <v>65</v>
      </c>
      <c r="B35" s="98" t="s">
        <v>206</v>
      </c>
      <c r="C35" s="98" t="s">
        <v>209</v>
      </c>
      <c r="D35" s="98" t="s">
        <v>151</v>
      </c>
      <c r="E35" s="98" t="s">
        <v>83</v>
      </c>
      <c r="F35" s="75">
        <v>6</v>
      </c>
      <c r="G35" s="75">
        <v>6</v>
      </c>
      <c r="H35" s="58">
        <v>6</v>
      </c>
      <c r="I35" s="99">
        <v>6</v>
      </c>
      <c r="J35" s="75">
        <v>0</v>
      </c>
      <c r="K35" s="58">
        <v>0</v>
      </c>
    </row>
    <row r="36" spans="1:11" ht="24.75" customHeight="1" x14ac:dyDescent="0.15">
      <c r="A36" s="98" t="s">
        <v>65</v>
      </c>
      <c r="B36" s="98" t="s">
        <v>206</v>
      </c>
      <c r="C36" s="98" t="s">
        <v>206</v>
      </c>
      <c r="D36" s="98" t="s">
        <v>151</v>
      </c>
      <c r="E36" s="98" t="s">
        <v>64</v>
      </c>
      <c r="F36" s="75">
        <v>1655</v>
      </c>
      <c r="G36" s="75">
        <v>1655</v>
      </c>
      <c r="H36" s="58">
        <v>1655</v>
      </c>
      <c r="I36" s="99">
        <v>1655</v>
      </c>
      <c r="J36" s="75">
        <v>0</v>
      </c>
      <c r="K36" s="58">
        <v>0</v>
      </c>
    </row>
    <row r="37" spans="1:11" ht="24.75" customHeight="1" x14ac:dyDescent="0.15">
      <c r="A37" s="98" t="s">
        <v>118</v>
      </c>
      <c r="B37" s="98" t="s">
        <v>154</v>
      </c>
      <c r="C37" s="98" t="s">
        <v>142</v>
      </c>
      <c r="D37" s="98" t="s">
        <v>151</v>
      </c>
      <c r="E37" s="98" t="s">
        <v>33</v>
      </c>
      <c r="F37" s="75">
        <v>621</v>
      </c>
      <c r="G37" s="75">
        <v>621</v>
      </c>
      <c r="H37" s="58">
        <v>621</v>
      </c>
      <c r="I37" s="99">
        <v>621</v>
      </c>
      <c r="J37" s="75">
        <v>0</v>
      </c>
      <c r="K37" s="58">
        <v>0</v>
      </c>
    </row>
    <row r="38" spans="1:11" ht="24.75" customHeight="1" x14ac:dyDescent="0.15">
      <c r="A38" s="98" t="s">
        <v>162</v>
      </c>
      <c r="B38" s="98" t="s">
        <v>209</v>
      </c>
      <c r="C38" s="98" t="s">
        <v>92</v>
      </c>
      <c r="D38" s="98" t="s">
        <v>151</v>
      </c>
      <c r="E38" s="98" t="s">
        <v>126</v>
      </c>
      <c r="F38" s="75">
        <v>10806</v>
      </c>
      <c r="G38" s="75">
        <v>10806</v>
      </c>
      <c r="H38" s="58">
        <v>10806</v>
      </c>
      <c r="I38" s="99">
        <v>10806</v>
      </c>
      <c r="J38" s="75">
        <v>0</v>
      </c>
      <c r="K38" s="58">
        <v>0</v>
      </c>
    </row>
    <row r="39" spans="1:11" ht="24.75" customHeight="1" x14ac:dyDescent="0.15">
      <c r="A39" s="98" t="s">
        <v>101</v>
      </c>
      <c r="B39" s="98" t="s">
        <v>142</v>
      </c>
      <c r="C39" s="98" t="s">
        <v>209</v>
      </c>
      <c r="D39" s="98" t="s">
        <v>151</v>
      </c>
      <c r="E39" s="98" t="s">
        <v>258</v>
      </c>
      <c r="F39" s="75">
        <v>1530</v>
      </c>
      <c r="G39" s="75">
        <v>1530</v>
      </c>
      <c r="H39" s="58">
        <v>1530</v>
      </c>
      <c r="I39" s="99">
        <v>1530</v>
      </c>
      <c r="J39" s="75">
        <v>0</v>
      </c>
      <c r="K39" s="58">
        <v>0</v>
      </c>
    </row>
    <row r="40" spans="1:11" ht="24.75" customHeight="1" x14ac:dyDescent="0.15">
      <c r="A40" s="98"/>
      <c r="B40" s="98"/>
      <c r="C40" s="98"/>
      <c r="D40" s="98"/>
      <c r="E40" s="98" t="s">
        <v>15</v>
      </c>
      <c r="F40" s="75">
        <v>46000</v>
      </c>
      <c r="G40" s="75">
        <v>46000</v>
      </c>
      <c r="H40" s="58">
        <v>46000</v>
      </c>
      <c r="I40" s="99">
        <v>12218</v>
      </c>
      <c r="J40" s="75">
        <v>33782</v>
      </c>
      <c r="K40" s="58">
        <v>0</v>
      </c>
    </row>
    <row r="41" spans="1:11" ht="24.75" customHeight="1" x14ac:dyDescent="0.15">
      <c r="A41" s="98" t="s">
        <v>65</v>
      </c>
      <c r="B41" s="98" t="s">
        <v>206</v>
      </c>
      <c r="C41" s="98" t="s">
        <v>142</v>
      </c>
      <c r="D41" s="98" t="s">
        <v>215</v>
      </c>
      <c r="E41" s="98" t="s">
        <v>138</v>
      </c>
      <c r="F41" s="75">
        <v>5</v>
      </c>
      <c r="G41" s="75">
        <v>5</v>
      </c>
      <c r="H41" s="58">
        <v>5</v>
      </c>
      <c r="I41" s="99">
        <v>5</v>
      </c>
      <c r="J41" s="75">
        <v>0</v>
      </c>
      <c r="K41" s="58">
        <v>0</v>
      </c>
    </row>
    <row r="42" spans="1:11" ht="24.75" customHeight="1" x14ac:dyDescent="0.15">
      <c r="A42" s="98" t="s">
        <v>65</v>
      </c>
      <c r="B42" s="98" t="s">
        <v>206</v>
      </c>
      <c r="C42" s="98" t="s">
        <v>206</v>
      </c>
      <c r="D42" s="98" t="s">
        <v>215</v>
      </c>
      <c r="E42" s="98" t="s">
        <v>64</v>
      </c>
      <c r="F42" s="75">
        <v>1332</v>
      </c>
      <c r="G42" s="75">
        <v>1332</v>
      </c>
      <c r="H42" s="58">
        <v>1332</v>
      </c>
      <c r="I42" s="99">
        <v>1332</v>
      </c>
      <c r="J42" s="75">
        <v>0</v>
      </c>
      <c r="K42" s="58">
        <v>0</v>
      </c>
    </row>
    <row r="43" spans="1:11" ht="24.75" customHeight="1" x14ac:dyDescent="0.15">
      <c r="A43" s="98" t="s">
        <v>65</v>
      </c>
      <c r="B43" s="98" t="s">
        <v>206</v>
      </c>
      <c r="C43" s="98" t="s">
        <v>140</v>
      </c>
      <c r="D43" s="98" t="s">
        <v>215</v>
      </c>
      <c r="E43" s="98" t="s">
        <v>94</v>
      </c>
      <c r="F43" s="75">
        <v>533</v>
      </c>
      <c r="G43" s="75">
        <v>533</v>
      </c>
      <c r="H43" s="58">
        <v>533</v>
      </c>
      <c r="I43" s="99">
        <v>533</v>
      </c>
      <c r="J43" s="75">
        <v>0</v>
      </c>
      <c r="K43" s="58">
        <v>0</v>
      </c>
    </row>
    <row r="44" spans="1:11" ht="24.75" customHeight="1" x14ac:dyDescent="0.15">
      <c r="A44" s="98" t="s">
        <v>118</v>
      </c>
      <c r="B44" s="98" t="s">
        <v>154</v>
      </c>
      <c r="C44" s="98" t="s">
        <v>142</v>
      </c>
      <c r="D44" s="98" t="s">
        <v>215</v>
      </c>
      <c r="E44" s="98" t="s">
        <v>33</v>
      </c>
      <c r="F44" s="75">
        <v>500</v>
      </c>
      <c r="G44" s="75">
        <v>500</v>
      </c>
      <c r="H44" s="58">
        <v>500</v>
      </c>
      <c r="I44" s="99">
        <v>500</v>
      </c>
      <c r="J44" s="75">
        <v>0</v>
      </c>
      <c r="K44" s="58">
        <v>0</v>
      </c>
    </row>
    <row r="45" spans="1:11" ht="24.75" customHeight="1" x14ac:dyDescent="0.15">
      <c r="A45" s="98" t="s">
        <v>162</v>
      </c>
      <c r="B45" s="98" t="s">
        <v>209</v>
      </c>
      <c r="C45" s="98" t="s">
        <v>20</v>
      </c>
      <c r="D45" s="98" t="s">
        <v>215</v>
      </c>
      <c r="E45" s="98" t="s">
        <v>216</v>
      </c>
      <c r="F45" s="75">
        <v>19996</v>
      </c>
      <c r="G45" s="75">
        <v>19996</v>
      </c>
      <c r="H45" s="58">
        <v>19996</v>
      </c>
      <c r="I45" s="99">
        <v>8606</v>
      </c>
      <c r="J45" s="75">
        <v>11390</v>
      </c>
      <c r="K45" s="58">
        <v>0</v>
      </c>
    </row>
    <row r="46" spans="1:11" ht="24.75" customHeight="1" x14ac:dyDescent="0.15">
      <c r="A46" s="98" t="s">
        <v>162</v>
      </c>
      <c r="B46" s="98" t="s">
        <v>209</v>
      </c>
      <c r="C46" s="98" t="s">
        <v>19</v>
      </c>
      <c r="D46" s="98" t="s">
        <v>215</v>
      </c>
      <c r="E46" s="98" t="s">
        <v>0</v>
      </c>
      <c r="F46" s="75">
        <v>22392</v>
      </c>
      <c r="G46" s="75">
        <v>22392</v>
      </c>
      <c r="H46" s="58">
        <v>22392</v>
      </c>
      <c r="I46" s="99">
        <v>0</v>
      </c>
      <c r="J46" s="75">
        <v>22392</v>
      </c>
      <c r="K46" s="58">
        <v>0</v>
      </c>
    </row>
    <row r="47" spans="1:11" ht="24.75" customHeight="1" x14ac:dyDescent="0.15">
      <c r="A47" s="98" t="s">
        <v>101</v>
      </c>
      <c r="B47" s="98" t="s">
        <v>142</v>
      </c>
      <c r="C47" s="98" t="s">
        <v>209</v>
      </c>
      <c r="D47" s="98" t="s">
        <v>215</v>
      </c>
      <c r="E47" s="98" t="s">
        <v>258</v>
      </c>
      <c r="F47" s="75">
        <v>1242</v>
      </c>
      <c r="G47" s="75">
        <v>1242</v>
      </c>
      <c r="H47" s="58">
        <v>1242</v>
      </c>
      <c r="I47" s="99">
        <v>1242</v>
      </c>
      <c r="J47" s="75">
        <v>0</v>
      </c>
      <c r="K47" s="58">
        <v>0</v>
      </c>
    </row>
    <row r="48" spans="1:11" ht="24.75" customHeight="1" x14ac:dyDescent="0.15">
      <c r="A48" s="98"/>
      <c r="B48" s="98"/>
      <c r="C48" s="98"/>
      <c r="D48" s="98"/>
      <c r="E48" s="98" t="s">
        <v>196</v>
      </c>
      <c r="F48" s="75">
        <v>51956</v>
      </c>
      <c r="G48" s="75">
        <v>51956</v>
      </c>
      <c r="H48" s="58">
        <v>51956</v>
      </c>
      <c r="I48" s="99">
        <v>25134</v>
      </c>
      <c r="J48" s="75">
        <v>26822</v>
      </c>
      <c r="K48" s="58">
        <v>0</v>
      </c>
    </row>
    <row r="49" spans="1:11" ht="24.75" customHeight="1" x14ac:dyDescent="0.15">
      <c r="A49" s="98" t="s">
        <v>65</v>
      </c>
      <c r="B49" s="98" t="s">
        <v>206</v>
      </c>
      <c r="C49" s="98" t="s">
        <v>206</v>
      </c>
      <c r="D49" s="98" t="s">
        <v>9</v>
      </c>
      <c r="E49" s="98" t="s">
        <v>64</v>
      </c>
      <c r="F49" s="75">
        <v>2791</v>
      </c>
      <c r="G49" s="75">
        <v>2791</v>
      </c>
      <c r="H49" s="58">
        <v>2791</v>
      </c>
      <c r="I49" s="99">
        <v>2791</v>
      </c>
      <c r="J49" s="75">
        <v>0</v>
      </c>
      <c r="K49" s="58">
        <v>0</v>
      </c>
    </row>
    <row r="50" spans="1:11" ht="24.75" customHeight="1" x14ac:dyDescent="0.15">
      <c r="A50" s="98" t="s">
        <v>118</v>
      </c>
      <c r="B50" s="98" t="s">
        <v>154</v>
      </c>
      <c r="C50" s="98" t="s">
        <v>142</v>
      </c>
      <c r="D50" s="98" t="s">
        <v>9</v>
      </c>
      <c r="E50" s="98" t="s">
        <v>33</v>
      </c>
      <c r="F50" s="75">
        <v>1047</v>
      </c>
      <c r="G50" s="75">
        <v>1047</v>
      </c>
      <c r="H50" s="58">
        <v>1047</v>
      </c>
      <c r="I50" s="99">
        <v>1047</v>
      </c>
      <c r="J50" s="75">
        <v>0</v>
      </c>
      <c r="K50" s="58">
        <v>0</v>
      </c>
    </row>
    <row r="51" spans="1:11" ht="24.75" customHeight="1" x14ac:dyDescent="0.15">
      <c r="A51" s="98" t="s">
        <v>162</v>
      </c>
      <c r="B51" s="98" t="s">
        <v>209</v>
      </c>
      <c r="C51" s="98" t="s">
        <v>20</v>
      </c>
      <c r="D51" s="98" t="s">
        <v>9</v>
      </c>
      <c r="E51" s="98" t="s">
        <v>216</v>
      </c>
      <c r="F51" s="75">
        <v>45471</v>
      </c>
      <c r="G51" s="75">
        <v>45471</v>
      </c>
      <c r="H51" s="58">
        <v>45471</v>
      </c>
      <c r="I51" s="99">
        <v>18649</v>
      </c>
      <c r="J51" s="75">
        <v>26822</v>
      </c>
      <c r="K51" s="58">
        <v>0</v>
      </c>
    </row>
    <row r="52" spans="1:11" ht="24.75" customHeight="1" x14ac:dyDescent="0.15">
      <c r="A52" s="98" t="s">
        <v>101</v>
      </c>
      <c r="B52" s="98" t="s">
        <v>142</v>
      </c>
      <c r="C52" s="98" t="s">
        <v>209</v>
      </c>
      <c r="D52" s="98" t="s">
        <v>9</v>
      </c>
      <c r="E52" s="98" t="s">
        <v>258</v>
      </c>
      <c r="F52" s="75">
        <v>2647</v>
      </c>
      <c r="G52" s="75">
        <v>2647</v>
      </c>
      <c r="H52" s="58">
        <v>2647</v>
      </c>
      <c r="I52" s="99">
        <v>2647</v>
      </c>
      <c r="J52" s="75">
        <v>0</v>
      </c>
      <c r="K52" s="58">
        <v>0</v>
      </c>
    </row>
  </sheetData>
  <mergeCells count="8">
    <mergeCell ref="K4:K6"/>
    <mergeCell ref="A2:K2"/>
    <mergeCell ref="G5:G6"/>
    <mergeCell ref="A5:C5"/>
    <mergeCell ref="A4:E4"/>
    <mergeCell ref="F4:F6"/>
    <mergeCell ref="D5:D6"/>
    <mergeCell ref="E5:E6"/>
  </mergeCells>
  <phoneticPr fontId="0" type="noConversion"/>
  <printOptions horizontalCentered="1"/>
  <pageMargins left="0.59055118110236227" right="0.59055118110236227" top="0.78740157480314965" bottom="0.78740157480314965" header="0.51181102362204722" footer="0.51181102362204722"/>
  <pageSetup paperSize="9" scale="80" fitToHeight="10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showGridLines="0" showZeros="0" topLeftCell="A31" workbookViewId="0"/>
  </sheetViews>
  <sheetFormatPr defaultColWidth="9.1640625" defaultRowHeight="12.75" customHeight="1" x14ac:dyDescent="0.15"/>
  <cols>
    <col min="1" max="1" width="5" customWidth="1"/>
    <col min="2" max="3" width="3.83203125" customWidth="1"/>
    <col min="4" max="4" width="9.83203125" customWidth="1"/>
    <col min="5" max="5" width="36" customWidth="1"/>
    <col min="6" max="9" width="16.83203125" customWidth="1"/>
    <col min="10" max="10" width="11.1640625" customWidth="1"/>
    <col min="11" max="17" width="16.5" customWidth="1"/>
  </cols>
  <sheetData>
    <row r="1" spans="1:22" ht="18" customHeight="1" x14ac:dyDescent="0.15">
      <c r="A1" s="28" t="s">
        <v>47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1"/>
      <c r="R1" s="9"/>
      <c r="S1" s="9"/>
      <c r="T1" s="9"/>
      <c r="U1" s="9"/>
      <c r="V1" s="9"/>
    </row>
    <row r="2" spans="1:22" ht="18" customHeight="1" x14ac:dyDescent="0.15">
      <c r="A2" s="46" t="s">
        <v>146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9"/>
      <c r="S2" s="9"/>
      <c r="T2" s="9"/>
      <c r="U2" s="9"/>
      <c r="V2" s="9"/>
    </row>
    <row r="3" spans="1:22" ht="18" customHeight="1" x14ac:dyDescent="0.15">
      <c r="A3" s="10" t="s">
        <v>254</v>
      </c>
      <c r="B3" s="10"/>
      <c r="C3" s="10"/>
      <c r="D3" s="10"/>
      <c r="E3" s="10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1" t="s">
        <v>172</v>
      </c>
      <c r="R3" s="9"/>
      <c r="S3" s="9"/>
      <c r="T3" s="9"/>
      <c r="U3" s="9"/>
      <c r="V3" s="9"/>
    </row>
    <row r="4" spans="1:22" ht="18" customHeight="1" x14ac:dyDescent="0.15">
      <c r="A4" s="136" t="s">
        <v>66</v>
      </c>
      <c r="B4" s="136"/>
      <c r="C4" s="136"/>
      <c r="D4" s="136"/>
      <c r="E4" s="136"/>
      <c r="F4" s="141" t="s">
        <v>61</v>
      </c>
      <c r="G4" s="141" t="s">
        <v>230</v>
      </c>
      <c r="H4" s="141" t="s">
        <v>79</v>
      </c>
      <c r="I4" s="141" t="s">
        <v>107</v>
      </c>
      <c r="J4" s="141" t="s">
        <v>145</v>
      </c>
      <c r="K4" s="141" t="s">
        <v>128</v>
      </c>
      <c r="L4" s="135" t="s">
        <v>3</v>
      </c>
      <c r="M4" s="141" t="s">
        <v>25</v>
      </c>
      <c r="N4" s="141" t="s">
        <v>70</v>
      </c>
      <c r="O4" s="141" t="s">
        <v>34</v>
      </c>
      <c r="P4" s="141" t="s">
        <v>22</v>
      </c>
      <c r="Q4" s="141" t="s">
        <v>29</v>
      </c>
      <c r="R4" s="9"/>
      <c r="S4" s="9"/>
      <c r="T4" s="9"/>
      <c r="U4" s="9"/>
      <c r="V4" s="9"/>
    </row>
    <row r="5" spans="1:22" ht="18" customHeight="1" x14ac:dyDescent="0.15">
      <c r="A5" s="138" t="s">
        <v>257</v>
      </c>
      <c r="B5" s="138"/>
      <c r="C5" s="138"/>
      <c r="D5" s="135" t="s">
        <v>116</v>
      </c>
      <c r="E5" s="135" t="s">
        <v>131</v>
      </c>
      <c r="F5" s="141"/>
      <c r="G5" s="141"/>
      <c r="H5" s="141"/>
      <c r="I5" s="141"/>
      <c r="J5" s="141"/>
      <c r="K5" s="141"/>
      <c r="L5" s="135"/>
      <c r="M5" s="141"/>
      <c r="N5" s="141"/>
      <c r="O5" s="141"/>
      <c r="P5" s="141"/>
      <c r="Q5" s="141"/>
      <c r="R5" s="9"/>
      <c r="S5" s="9"/>
      <c r="T5" s="9"/>
      <c r="U5" s="9"/>
      <c r="V5" s="9"/>
    </row>
    <row r="6" spans="1:22" ht="44.25" customHeight="1" x14ac:dyDescent="0.15">
      <c r="A6" s="36" t="s">
        <v>110</v>
      </c>
      <c r="B6" s="36" t="s">
        <v>189</v>
      </c>
      <c r="C6" s="36" t="s">
        <v>184</v>
      </c>
      <c r="D6" s="135"/>
      <c r="E6" s="135"/>
      <c r="F6" s="151"/>
      <c r="G6" s="151"/>
      <c r="H6" s="151"/>
      <c r="I6" s="151"/>
      <c r="J6" s="151"/>
      <c r="K6" s="151"/>
      <c r="L6" s="149"/>
      <c r="M6" s="151"/>
      <c r="N6" s="151"/>
      <c r="O6" s="151"/>
      <c r="P6" s="151"/>
      <c r="Q6" s="151"/>
      <c r="R6" s="9"/>
      <c r="S6" s="9"/>
      <c r="T6" s="9"/>
      <c r="U6" s="9"/>
      <c r="V6" s="9"/>
    </row>
    <row r="7" spans="1:22" ht="26.25" customHeight="1" x14ac:dyDescent="0.15">
      <c r="A7" s="91"/>
      <c r="B7" s="91"/>
      <c r="C7" s="91"/>
      <c r="D7" s="91"/>
      <c r="E7" s="98" t="s">
        <v>61</v>
      </c>
      <c r="F7" s="75">
        <v>139960</v>
      </c>
      <c r="G7" s="75">
        <v>52428</v>
      </c>
      <c r="H7" s="75">
        <v>16450</v>
      </c>
      <c r="I7" s="58">
        <v>1892</v>
      </c>
      <c r="J7" s="75">
        <v>0</v>
      </c>
      <c r="K7" s="75">
        <v>24288</v>
      </c>
      <c r="L7" s="75">
        <v>18835</v>
      </c>
      <c r="M7" s="75">
        <v>533</v>
      </c>
      <c r="N7" s="75">
        <v>7066</v>
      </c>
      <c r="O7" s="75">
        <v>1033</v>
      </c>
      <c r="P7" s="75">
        <v>17435</v>
      </c>
      <c r="Q7" s="58">
        <v>0</v>
      </c>
      <c r="R7" s="23"/>
      <c r="S7" s="23"/>
      <c r="T7" s="23"/>
      <c r="U7" s="23"/>
      <c r="V7" s="23"/>
    </row>
    <row r="8" spans="1:22" ht="26.25" customHeight="1" x14ac:dyDescent="0.15">
      <c r="A8" s="91"/>
      <c r="B8" s="91"/>
      <c r="C8" s="91"/>
      <c r="D8" s="91"/>
      <c r="E8" s="98" t="s">
        <v>254</v>
      </c>
      <c r="F8" s="75">
        <v>139960</v>
      </c>
      <c r="G8" s="75">
        <v>52428</v>
      </c>
      <c r="H8" s="75">
        <v>16450</v>
      </c>
      <c r="I8" s="58">
        <v>1892</v>
      </c>
      <c r="J8" s="75">
        <v>0</v>
      </c>
      <c r="K8" s="75">
        <v>24288</v>
      </c>
      <c r="L8" s="75">
        <v>18835</v>
      </c>
      <c r="M8" s="75">
        <v>533</v>
      </c>
      <c r="N8" s="75">
        <v>7066</v>
      </c>
      <c r="O8" s="75">
        <v>1033</v>
      </c>
      <c r="P8" s="75">
        <v>17435</v>
      </c>
      <c r="Q8" s="58">
        <v>0</v>
      </c>
      <c r="R8" s="23"/>
      <c r="S8" s="9"/>
      <c r="T8" s="9"/>
      <c r="U8" s="9"/>
      <c r="V8" s="9"/>
    </row>
    <row r="9" spans="1:22" ht="26.25" customHeight="1" x14ac:dyDescent="0.15">
      <c r="A9" s="91"/>
      <c r="B9" s="91"/>
      <c r="C9" s="91"/>
      <c r="D9" s="91"/>
      <c r="E9" s="98" t="s">
        <v>171</v>
      </c>
      <c r="F9" s="75">
        <v>53051</v>
      </c>
      <c r="G9" s="75">
        <v>20290</v>
      </c>
      <c r="H9" s="75">
        <v>11791</v>
      </c>
      <c r="I9" s="58">
        <v>1439</v>
      </c>
      <c r="J9" s="75">
        <v>0</v>
      </c>
      <c r="K9" s="75">
        <v>2856</v>
      </c>
      <c r="L9" s="75">
        <v>7206</v>
      </c>
      <c r="M9" s="75">
        <v>0</v>
      </c>
      <c r="N9" s="75">
        <v>2703</v>
      </c>
      <c r="O9" s="75">
        <v>200</v>
      </c>
      <c r="P9" s="75">
        <v>6566</v>
      </c>
      <c r="Q9" s="58">
        <v>0</v>
      </c>
      <c r="R9" s="23"/>
      <c r="S9" s="9"/>
      <c r="T9" s="9"/>
      <c r="U9" s="9"/>
      <c r="V9" s="9"/>
    </row>
    <row r="10" spans="1:22" ht="26.25" customHeight="1" x14ac:dyDescent="0.15">
      <c r="A10" s="91" t="s">
        <v>65</v>
      </c>
      <c r="B10" s="91" t="s">
        <v>206</v>
      </c>
      <c r="C10" s="91" t="s">
        <v>206</v>
      </c>
      <c r="D10" s="91" t="s">
        <v>21</v>
      </c>
      <c r="E10" s="98" t="s">
        <v>64</v>
      </c>
      <c r="F10" s="75">
        <v>7206</v>
      </c>
      <c r="G10" s="75">
        <v>0</v>
      </c>
      <c r="H10" s="75">
        <v>0</v>
      </c>
      <c r="I10" s="58">
        <v>0</v>
      </c>
      <c r="J10" s="75">
        <v>0</v>
      </c>
      <c r="K10" s="75">
        <v>0</v>
      </c>
      <c r="L10" s="75">
        <v>7206</v>
      </c>
      <c r="M10" s="75">
        <v>0</v>
      </c>
      <c r="N10" s="75">
        <v>0</v>
      </c>
      <c r="O10" s="75">
        <v>0</v>
      </c>
      <c r="P10" s="75">
        <v>0</v>
      </c>
      <c r="Q10" s="58">
        <v>0</v>
      </c>
      <c r="R10" s="23"/>
      <c r="S10" s="9"/>
      <c r="T10" s="9"/>
      <c r="U10" s="9"/>
      <c r="V10" s="9"/>
    </row>
    <row r="11" spans="1:22" ht="26.25" customHeight="1" x14ac:dyDescent="0.15">
      <c r="A11" s="91" t="s">
        <v>118</v>
      </c>
      <c r="B11" s="91" t="s">
        <v>154</v>
      </c>
      <c r="C11" s="91" t="s">
        <v>209</v>
      </c>
      <c r="D11" s="91" t="s">
        <v>21</v>
      </c>
      <c r="E11" s="98" t="s">
        <v>45</v>
      </c>
      <c r="F11" s="75">
        <v>2703</v>
      </c>
      <c r="G11" s="75">
        <v>0</v>
      </c>
      <c r="H11" s="75">
        <v>0</v>
      </c>
      <c r="I11" s="58">
        <v>0</v>
      </c>
      <c r="J11" s="75">
        <v>0</v>
      </c>
      <c r="K11" s="75">
        <v>0</v>
      </c>
      <c r="L11" s="75">
        <v>0</v>
      </c>
      <c r="M11" s="75">
        <v>0</v>
      </c>
      <c r="N11" s="75">
        <v>2703</v>
      </c>
      <c r="O11" s="75">
        <v>0</v>
      </c>
      <c r="P11" s="75">
        <v>0</v>
      </c>
      <c r="Q11" s="58">
        <v>0</v>
      </c>
      <c r="R11" s="9"/>
      <c r="S11" s="9"/>
      <c r="T11" s="9"/>
      <c r="U11" s="9"/>
      <c r="V11" s="9"/>
    </row>
    <row r="12" spans="1:22" ht="26.25" customHeight="1" x14ac:dyDescent="0.15">
      <c r="A12" s="91" t="s">
        <v>162</v>
      </c>
      <c r="B12" s="91" t="s">
        <v>209</v>
      </c>
      <c r="C12" s="91" t="s">
        <v>209</v>
      </c>
      <c r="D12" s="91" t="s">
        <v>21</v>
      </c>
      <c r="E12" s="98" t="s">
        <v>199</v>
      </c>
      <c r="F12" s="75">
        <v>33720</v>
      </c>
      <c r="G12" s="75">
        <v>20290</v>
      </c>
      <c r="H12" s="75">
        <v>11791</v>
      </c>
      <c r="I12" s="58">
        <v>1439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  <c r="O12" s="75">
        <v>200</v>
      </c>
      <c r="P12" s="75">
        <v>0</v>
      </c>
      <c r="Q12" s="58">
        <v>0</v>
      </c>
      <c r="R12" s="9"/>
      <c r="S12" s="9"/>
      <c r="T12" s="9"/>
      <c r="U12" s="9"/>
      <c r="V12" s="9"/>
    </row>
    <row r="13" spans="1:22" ht="26.25" customHeight="1" x14ac:dyDescent="0.15">
      <c r="A13" s="91" t="s">
        <v>162</v>
      </c>
      <c r="B13" s="91" t="s">
        <v>209</v>
      </c>
      <c r="C13" s="91" t="s">
        <v>20</v>
      </c>
      <c r="D13" s="91" t="s">
        <v>21</v>
      </c>
      <c r="E13" s="98" t="s">
        <v>216</v>
      </c>
      <c r="F13" s="75">
        <v>2856</v>
      </c>
      <c r="G13" s="75">
        <v>0</v>
      </c>
      <c r="H13" s="75">
        <v>0</v>
      </c>
      <c r="I13" s="58">
        <v>0</v>
      </c>
      <c r="J13" s="75">
        <v>0</v>
      </c>
      <c r="K13" s="75">
        <v>2856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  <c r="Q13" s="58">
        <v>0</v>
      </c>
      <c r="R13" s="9"/>
      <c r="S13" s="9"/>
      <c r="T13" s="9"/>
      <c r="U13" s="9"/>
      <c r="V13" s="9"/>
    </row>
    <row r="14" spans="1:22" ht="26.25" customHeight="1" x14ac:dyDescent="0.15">
      <c r="A14" s="91" t="s">
        <v>101</v>
      </c>
      <c r="B14" s="91" t="s">
        <v>142</v>
      </c>
      <c r="C14" s="91" t="s">
        <v>209</v>
      </c>
      <c r="D14" s="91" t="s">
        <v>21</v>
      </c>
      <c r="E14" s="98" t="s">
        <v>258</v>
      </c>
      <c r="F14" s="75">
        <v>6566</v>
      </c>
      <c r="G14" s="75">
        <v>0</v>
      </c>
      <c r="H14" s="75">
        <v>0</v>
      </c>
      <c r="I14" s="58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6566</v>
      </c>
      <c r="Q14" s="58">
        <v>0</v>
      </c>
      <c r="R14" s="9"/>
      <c r="S14" s="9"/>
      <c r="T14" s="9"/>
      <c r="U14" s="9"/>
      <c r="V14" s="9"/>
    </row>
    <row r="15" spans="1:22" ht="26.25" customHeight="1" x14ac:dyDescent="0.15">
      <c r="A15" s="91"/>
      <c r="B15" s="91"/>
      <c r="C15" s="91"/>
      <c r="D15" s="91"/>
      <c r="E15" s="98" t="s">
        <v>96</v>
      </c>
      <c r="F15" s="75">
        <v>10658</v>
      </c>
      <c r="G15" s="75">
        <v>3937</v>
      </c>
      <c r="H15" s="75">
        <v>110</v>
      </c>
      <c r="I15" s="58">
        <v>0</v>
      </c>
      <c r="J15" s="75">
        <v>0</v>
      </c>
      <c r="K15" s="75">
        <v>3178</v>
      </c>
      <c r="L15" s="75">
        <v>1433</v>
      </c>
      <c r="M15" s="75">
        <v>0</v>
      </c>
      <c r="N15" s="75">
        <v>538</v>
      </c>
      <c r="O15" s="75">
        <v>115</v>
      </c>
      <c r="P15" s="75">
        <v>1347</v>
      </c>
      <c r="Q15" s="58">
        <v>0</v>
      </c>
      <c r="R15" s="9"/>
      <c r="S15" s="9"/>
      <c r="T15" s="9"/>
      <c r="U15" s="9"/>
      <c r="V15" s="9"/>
    </row>
    <row r="16" spans="1:22" ht="26.25" customHeight="1" x14ac:dyDescent="0.15">
      <c r="A16" s="91" t="s">
        <v>65</v>
      </c>
      <c r="B16" s="91" t="s">
        <v>206</v>
      </c>
      <c r="C16" s="91" t="s">
        <v>206</v>
      </c>
      <c r="D16" s="91" t="s">
        <v>165</v>
      </c>
      <c r="E16" s="98" t="s">
        <v>64</v>
      </c>
      <c r="F16" s="75">
        <v>1433</v>
      </c>
      <c r="G16" s="75">
        <v>0</v>
      </c>
      <c r="H16" s="75">
        <v>0</v>
      </c>
      <c r="I16" s="58">
        <v>0</v>
      </c>
      <c r="J16" s="75">
        <v>0</v>
      </c>
      <c r="K16" s="75">
        <v>0</v>
      </c>
      <c r="L16" s="75">
        <v>1433</v>
      </c>
      <c r="M16" s="75">
        <v>0</v>
      </c>
      <c r="N16" s="75">
        <v>0</v>
      </c>
      <c r="O16" s="75">
        <v>0</v>
      </c>
      <c r="P16" s="75">
        <v>0</v>
      </c>
      <c r="Q16" s="58">
        <v>0</v>
      </c>
      <c r="R16" s="9"/>
      <c r="S16" s="9"/>
      <c r="T16" s="9"/>
      <c r="U16" s="9"/>
      <c r="V16" s="9"/>
    </row>
    <row r="17" spans="1:22" ht="26.25" customHeight="1" x14ac:dyDescent="0.15">
      <c r="A17" s="91" t="s">
        <v>118</v>
      </c>
      <c r="B17" s="91" t="s">
        <v>154</v>
      </c>
      <c r="C17" s="91" t="s">
        <v>142</v>
      </c>
      <c r="D17" s="91" t="s">
        <v>165</v>
      </c>
      <c r="E17" s="98" t="s">
        <v>33</v>
      </c>
      <c r="F17" s="75">
        <v>538</v>
      </c>
      <c r="G17" s="75">
        <v>0</v>
      </c>
      <c r="H17" s="75">
        <v>0</v>
      </c>
      <c r="I17" s="58">
        <v>0</v>
      </c>
      <c r="J17" s="75">
        <v>0</v>
      </c>
      <c r="K17" s="75">
        <v>0</v>
      </c>
      <c r="L17" s="75">
        <v>0</v>
      </c>
      <c r="M17" s="75">
        <v>0</v>
      </c>
      <c r="N17" s="75">
        <v>538</v>
      </c>
      <c r="O17" s="75">
        <v>0</v>
      </c>
      <c r="P17" s="75">
        <v>0</v>
      </c>
      <c r="Q17" s="58">
        <v>0</v>
      </c>
      <c r="R17" s="9"/>
      <c r="S17" s="9"/>
      <c r="T17" s="9"/>
      <c r="U17" s="9"/>
      <c r="V17" s="9"/>
    </row>
    <row r="18" spans="1:22" ht="26.25" customHeight="1" x14ac:dyDescent="0.15">
      <c r="A18" s="91" t="s">
        <v>162</v>
      </c>
      <c r="B18" s="91" t="s">
        <v>209</v>
      </c>
      <c r="C18" s="91" t="s">
        <v>20</v>
      </c>
      <c r="D18" s="91" t="s">
        <v>165</v>
      </c>
      <c r="E18" s="98" t="s">
        <v>216</v>
      </c>
      <c r="F18" s="75">
        <v>7340</v>
      </c>
      <c r="G18" s="75">
        <v>3937</v>
      </c>
      <c r="H18" s="75">
        <v>110</v>
      </c>
      <c r="I18" s="58">
        <v>0</v>
      </c>
      <c r="J18" s="75">
        <v>0</v>
      </c>
      <c r="K18" s="75">
        <v>3178</v>
      </c>
      <c r="L18" s="75">
        <v>0</v>
      </c>
      <c r="M18" s="75">
        <v>0</v>
      </c>
      <c r="N18" s="75">
        <v>0</v>
      </c>
      <c r="O18" s="75">
        <v>115</v>
      </c>
      <c r="P18" s="75">
        <v>0</v>
      </c>
      <c r="Q18" s="58">
        <v>0</v>
      </c>
      <c r="R18" s="9"/>
      <c r="S18" s="9"/>
      <c r="T18" s="9"/>
      <c r="U18" s="9"/>
      <c r="V18" s="9"/>
    </row>
    <row r="19" spans="1:22" ht="26.25" customHeight="1" x14ac:dyDescent="0.15">
      <c r="A19" s="91" t="s">
        <v>101</v>
      </c>
      <c r="B19" s="91" t="s">
        <v>142</v>
      </c>
      <c r="C19" s="91" t="s">
        <v>209</v>
      </c>
      <c r="D19" s="91" t="s">
        <v>165</v>
      </c>
      <c r="E19" s="98" t="s">
        <v>258</v>
      </c>
      <c r="F19" s="75">
        <v>1347</v>
      </c>
      <c r="G19" s="75">
        <v>0</v>
      </c>
      <c r="H19" s="75">
        <v>0</v>
      </c>
      <c r="I19" s="58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1347</v>
      </c>
      <c r="Q19" s="58">
        <v>0</v>
      </c>
    </row>
    <row r="20" spans="1:22" ht="26.25" customHeight="1" x14ac:dyDescent="0.15">
      <c r="A20" s="91"/>
      <c r="B20" s="91"/>
      <c r="C20" s="91"/>
      <c r="D20" s="91"/>
      <c r="E20" s="98" t="s">
        <v>72</v>
      </c>
      <c r="F20" s="75">
        <v>15294</v>
      </c>
      <c r="G20" s="75">
        <v>5704</v>
      </c>
      <c r="H20" s="75">
        <v>160</v>
      </c>
      <c r="I20" s="58">
        <v>0</v>
      </c>
      <c r="J20" s="75">
        <v>0</v>
      </c>
      <c r="K20" s="75">
        <v>4507</v>
      </c>
      <c r="L20" s="75">
        <v>2056</v>
      </c>
      <c r="M20" s="75">
        <v>0</v>
      </c>
      <c r="N20" s="75">
        <v>771</v>
      </c>
      <c r="O20" s="75">
        <v>166</v>
      </c>
      <c r="P20" s="75">
        <v>1930</v>
      </c>
      <c r="Q20" s="58">
        <v>0</v>
      </c>
    </row>
    <row r="21" spans="1:22" ht="26.25" customHeight="1" x14ac:dyDescent="0.15">
      <c r="A21" s="91" t="s">
        <v>65</v>
      </c>
      <c r="B21" s="91" t="s">
        <v>206</v>
      </c>
      <c r="C21" s="91" t="s">
        <v>206</v>
      </c>
      <c r="D21" s="91" t="s">
        <v>213</v>
      </c>
      <c r="E21" s="98" t="s">
        <v>64</v>
      </c>
      <c r="F21" s="75">
        <v>2056</v>
      </c>
      <c r="G21" s="75">
        <v>0</v>
      </c>
      <c r="H21" s="75">
        <v>0</v>
      </c>
      <c r="I21" s="58">
        <v>0</v>
      </c>
      <c r="J21" s="75">
        <v>0</v>
      </c>
      <c r="K21" s="75">
        <v>0</v>
      </c>
      <c r="L21" s="75">
        <v>2056</v>
      </c>
      <c r="M21" s="75">
        <v>0</v>
      </c>
      <c r="N21" s="75">
        <v>0</v>
      </c>
      <c r="O21" s="75">
        <v>0</v>
      </c>
      <c r="P21" s="75">
        <v>0</v>
      </c>
      <c r="Q21" s="58">
        <v>0</v>
      </c>
    </row>
    <row r="22" spans="1:22" ht="26.25" customHeight="1" x14ac:dyDescent="0.15">
      <c r="A22" s="91" t="s">
        <v>118</v>
      </c>
      <c r="B22" s="91" t="s">
        <v>154</v>
      </c>
      <c r="C22" s="91" t="s">
        <v>142</v>
      </c>
      <c r="D22" s="91" t="s">
        <v>213</v>
      </c>
      <c r="E22" s="98" t="s">
        <v>33</v>
      </c>
      <c r="F22" s="75">
        <v>771</v>
      </c>
      <c r="G22" s="75">
        <v>0</v>
      </c>
      <c r="H22" s="75">
        <v>0</v>
      </c>
      <c r="I22" s="58">
        <v>0</v>
      </c>
      <c r="J22" s="75">
        <v>0</v>
      </c>
      <c r="K22" s="75">
        <v>0</v>
      </c>
      <c r="L22" s="75">
        <v>0</v>
      </c>
      <c r="M22" s="75">
        <v>0</v>
      </c>
      <c r="N22" s="75">
        <v>771</v>
      </c>
      <c r="O22" s="75">
        <v>0</v>
      </c>
      <c r="P22" s="75">
        <v>0</v>
      </c>
      <c r="Q22" s="58">
        <v>0</v>
      </c>
    </row>
    <row r="23" spans="1:22" ht="26.25" customHeight="1" x14ac:dyDescent="0.15">
      <c r="A23" s="91" t="s">
        <v>162</v>
      </c>
      <c r="B23" s="91" t="s">
        <v>209</v>
      </c>
      <c r="C23" s="91" t="s">
        <v>20</v>
      </c>
      <c r="D23" s="91" t="s">
        <v>213</v>
      </c>
      <c r="E23" s="98" t="s">
        <v>216</v>
      </c>
      <c r="F23" s="75">
        <v>10537</v>
      </c>
      <c r="G23" s="75">
        <v>5704</v>
      </c>
      <c r="H23" s="75">
        <v>160</v>
      </c>
      <c r="I23" s="58">
        <v>0</v>
      </c>
      <c r="J23" s="75">
        <v>0</v>
      </c>
      <c r="K23" s="75">
        <v>4507</v>
      </c>
      <c r="L23" s="75">
        <v>0</v>
      </c>
      <c r="M23" s="75">
        <v>0</v>
      </c>
      <c r="N23" s="75">
        <v>0</v>
      </c>
      <c r="O23" s="75">
        <v>166</v>
      </c>
      <c r="P23" s="75">
        <v>0</v>
      </c>
      <c r="Q23" s="58">
        <v>0</v>
      </c>
    </row>
    <row r="24" spans="1:22" ht="26.25" customHeight="1" x14ac:dyDescent="0.15">
      <c r="A24" s="91" t="s">
        <v>101</v>
      </c>
      <c r="B24" s="91" t="s">
        <v>142</v>
      </c>
      <c r="C24" s="91" t="s">
        <v>209</v>
      </c>
      <c r="D24" s="91" t="s">
        <v>213</v>
      </c>
      <c r="E24" s="98" t="s">
        <v>258</v>
      </c>
      <c r="F24" s="75">
        <v>1930</v>
      </c>
      <c r="G24" s="75">
        <v>0</v>
      </c>
      <c r="H24" s="75">
        <v>0</v>
      </c>
      <c r="I24" s="58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1930</v>
      </c>
      <c r="Q24" s="58">
        <v>0</v>
      </c>
    </row>
    <row r="25" spans="1:22" ht="26.25" customHeight="1" x14ac:dyDescent="0.15">
      <c r="A25" s="91"/>
      <c r="B25" s="91"/>
      <c r="C25" s="91"/>
      <c r="D25" s="91"/>
      <c r="E25" s="98" t="s">
        <v>24</v>
      </c>
      <c r="F25" s="75">
        <v>17439</v>
      </c>
      <c r="G25" s="75">
        <v>6492</v>
      </c>
      <c r="H25" s="75">
        <v>3929</v>
      </c>
      <c r="I25" s="58">
        <v>453</v>
      </c>
      <c r="J25" s="75">
        <v>0</v>
      </c>
      <c r="K25" s="75">
        <v>1058</v>
      </c>
      <c r="L25" s="75">
        <v>2362</v>
      </c>
      <c r="M25" s="75">
        <v>0</v>
      </c>
      <c r="N25" s="75">
        <v>886</v>
      </c>
      <c r="O25" s="75">
        <v>86</v>
      </c>
      <c r="P25" s="75">
        <v>2173</v>
      </c>
      <c r="Q25" s="58">
        <v>0</v>
      </c>
    </row>
    <row r="26" spans="1:22" ht="26.25" customHeight="1" x14ac:dyDescent="0.15">
      <c r="A26" s="91" t="s">
        <v>65</v>
      </c>
      <c r="B26" s="91" t="s">
        <v>206</v>
      </c>
      <c r="C26" s="91" t="s">
        <v>206</v>
      </c>
      <c r="D26" s="91" t="s">
        <v>10</v>
      </c>
      <c r="E26" s="98" t="s">
        <v>64</v>
      </c>
      <c r="F26" s="75">
        <v>2362</v>
      </c>
      <c r="G26" s="75">
        <v>0</v>
      </c>
      <c r="H26" s="75">
        <v>0</v>
      </c>
      <c r="I26" s="58">
        <v>0</v>
      </c>
      <c r="J26" s="75">
        <v>0</v>
      </c>
      <c r="K26" s="75">
        <v>0</v>
      </c>
      <c r="L26" s="75">
        <v>2362</v>
      </c>
      <c r="M26" s="75">
        <v>0</v>
      </c>
      <c r="N26" s="75">
        <v>0</v>
      </c>
      <c r="O26" s="75">
        <v>0</v>
      </c>
      <c r="P26" s="75">
        <v>0</v>
      </c>
      <c r="Q26" s="58">
        <v>0</v>
      </c>
    </row>
    <row r="27" spans="1:22" ht="26.25" customHeight="1" x14ac:dyDescent="0.15">
      <c r="A27" s="91" t="s">
        <v>118</v>
      </c>
      <c r="B27" s="91" t="s">
        <v>154</v>
      </c>
      <c r="C27" s="91" t="s">
        <v>209</v>
      </c>
      <c r="D27" s="91" t="s">
        <v>10</v>
      </c>
      <c r="E27" s="98" t="s">
        <v>45</v>
      </c>
      <c r="F27" s="75">
        <v>886</v>
      </c>
      <c r="G27" s="75">
        <v>0</v>
      </c>
      <c r="H27" s="75">
        <v>0</v>
      </c>
      <c r="I27" s="58">
        <v>0</v>
      </c>
      <c r="J27" s="75">
        <v>0</v>
      </c>
      <c r="K27" s="75">
        <v>0</v>
      </c>
      <c r="L27" s="75">
        <v>0</v>
      </c>
      <c r="M27" s="75">
        <v>0</v>
      </c>
      <c r="N27" s="75">
        <v>886</v>
      </c>
      <c r="O27" s="75">
        <v>0</v>
      </c>
      <c r="P27" s="75">
        <v>0</v>
      </c>
      <c r="Q27" s="58">
        <v>0</v>
      </c>
    </row>
    <row r="28" spans="1:22" ht="26.25" customHeight="1" x14ac:dyDescent="0.15">
      <c r="A28" s="91" t="s">
        <v>162</v>
      </c>
      <c r="B28" s="91" t="s">
        <v>209</v>
      </c>
      <c r="C28" s="91" t="s">
        <v>20</v>
      </c>
      <c r="D28" s="91" t="s">
        <v>10</v>
      </c>
      <c r="E28" s="98" t="s">
        <v>216</v>
      </c>
      <c r="F28" s="75">
        <v>12018</v>
      </c>
      <c r="G28" s="75">
        <v>6492</v>
      </c>
      <c r="H28" s="75">
        <v>3929</v>
      </c>
      <c r="I28" s="58">
        <v>453</v>
      </c>
      <c r="J28" s="75">
        <v>0</v>
      </c>
      <c r="K28" s="75">
        <v>1058</v>
      </c>
      <c r="L28" s="75">
        <v>0</v>
      </c>
      <c r="M28" s="75">
        <v>0</v>
      </c>
      <c r="N28" s="75">
        <v>0</v>
      </c>
      <c r="O28" s="75">
        <v>86</v>
      </c>
      <c r="P28" s="75">
        <v>0</v>
      </c>
      <c r="Q28" s="58">
        <v>0</v>
      </c>
    </row>
    <row r="29" spans="1:22" ht="26.25" customHeight="1" x14ac:dyDescent="0.15">
      <c r="A29" s="91" t="s">
        <v>101</v>
      </c>
      <c r="B29" s="91" t="s">
        <v>142</v>
      </c>
      <c r="C29" s="91" t="s">
        <v>209</v>
      </c>
      <c r="D29" s="91" t="s">
        <v>10</v>
      </c>
      <c r="E29" s="98" t="s">
        <v>258</v>
      </c>
      <c r="F29" s="75">
        <v>2173</v>
      </c>
      <c r="G29" s="75">
        <v>0</v>
      </c>
      <c r="H29" s="75">
        <v>0</v>
      </c>
      <c r="I29" s="58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  <c r="P29" s="75">
        <v>2173</v>
      </c>
      <c r="Q29" s="58">
        <v>0</v>
      </c>
    </row>
    <row r="30" spans="1:22" ht="26.25" customHeight="1" x14ac:dyDescent="0.15">
      <c r="A30" s="91"/>
      <c r="B30" s="91"/>
      <c r="C30" s="91"/>
      <c r="D30" s="91"/>
      <c r="E30" s="98" t="s">
        <v>129</v>
      </c>
      <c r="F30" s="75">
        <v>12283</v>
      </c>
      <c r="G30" s="75">
        <v>4696</v>
      </c>
      <c r="H30" s="75">
        <v>121</v>
      </c>
      <c r="I30" s="58">
        <v>0</v>
      </c>
      <c r="J30" s="75">
        <v>0</v>
      </c>
      <c r="K30" s="75">
        <v>3526</v>
      </c>
      <c r="L30" s="75">
        <v>1655</v>
      </c>
      <c r="M30" s="75">
        <v>0</v>
      </c>
      <c r="N30" s="75">
        <v>621</v>
      </c>
      <c r="O30" s="75">
        <v>134</v>
      </c>
      <c r="P30" s="75">
        <v>1530</v>
      </c>
      <c r="Q30" s="58">
        <v>0</v>
      </c>
    </row>
    <row r="31" spans="1:22" ht="26.25" customHeight="1" x14ac:dyDescent="0.15">
      <c r="A31" s="91" t="s">
        <v>65</v>
      </c>
      <c r="B31" s="91" t="s">
        <v>206</v>
      </c>
      <c r="C31" s="91" t="s">
        <v>206</v>
      </c>
      <c r="D31" s="91" t="s">
        <v>151</v>
      </c>
      <c r="E31" s="98" t="s">
        <v>64</v>
      </c>
      <c r="F31" s="75">
        <v>1655</v>
      </c>
      <c r="G31" s="75">
        <v>0</v>
      </c>
      <c r="H31" s="75">
        <v>0</v>
      </c>
      <c r="I31" s="58">
        <v>0</v>
      </c>
      <c r="J31" s="75">
        <v>0</v>
      </c>
      <c r="K31" s="75">
        <v>0</v>
      </c>
      <c r="L31" s="75">
        <v>1655</v>
      </c>
      <c r="M31" s="75">
        <v>0</v>
      </c>
      <c r="N31" s="75">
        <v>0</v>
      </c>
      <c r="O31" s="75">
        <v>0</v>
      </c>
      <c r="P31" s="75">
        <v>0</v>
      </c>
      <c r="Q31" s="58">
        <v>0</v>
      </c>
    </row>
    <row r="32" spans="1:22" ht="26.25" customHeight="1" x14ac:dyDescent="0.15">
      <c r="A32" s="91" t="s">
        <v>118</v>
      </c>
      <c r="B32" s="91" t="s">
        <v>154</v>
      </c>
      <c r="C32" s="91" t="s">
        <v>142</v>
      </c>
      <c r="D32" s="91" t="s">
        <v>151</v>
      </c>
      <c r="E32" s="98" t="s">
        <v>33</v>
      </c>
      <c r="F32" s="75">
        <v>621</v>
      </c>
      <c r="G32" s="75">
        <v>0</v>
      </c>
      <c r="H32" s="75">
        <v>0</v>
      </c>
      <c r="I32" s="58">
        <v>0</v>
      </c>
      <c r="J32" s="75">
        <v>0</v>
      </c>
      <c r="K32" s="75">
        <v>0</v>
      </c>
      <c r="L32" s="75">
        <v>0</v>
      </c>
      <c r="M32" s="75">
        <v>0</v>
      </c>
      <c r="N32" s="75">
        <v>621</v>
      </c>
      <c r="O32" s="75">
        <v>0</v>
      </c>
      <c r="P32" s="75">
        <v>0</v>
      </c>
      <c r="Q32" s="58">
        <v>0</v>
      </c>
    </row>
    <row r="33" spans="1:17" ht="26.25" customHeight="1" x14ac:dyDescent="0.15">
      <c r="A33" s="91" t="s">
        <v>162</v>
      </c>
      <c r="B33" s="91" t="s">
        <v>209</v>
      </c>
      <c r="C33" s="91" t="s">
        <v>92</v>
      </c>
      <c r="D33" s="91" t="s">
        <v>151</v>
      </c>
      <c r="E33" s="98" t="s">
        <v>126</v>
      </c>
      <c r="F33" s="75">
        <v>8477</v>
      </c>
      <c r="G33" s="75">
        <v>4696</v>
      </c>
      <c r="H33" s="75">
        <v>121</v>
      </c>
      <c r="I33" s="58">
        <v>0</v>
      </c>
      <c r="J33" s="75">
        <v>0</v>
      </c>
      <c r="K33" s="75">
        <v>3526</v>
      </c>
      <c r="L33" s="75">
        <v>0</v>
      </c>
      <c r="M33" s="75">
        <v>0</v>
      </c>
      <c r="N33" s="75">
        <v>0</v>
      </c>
      <c r="O33" s="75">
        <v>134</v>
      </c>
      <c r="P33" s="75">
        <v>0</v>
      </c>
      <c r="Q33" s="58">
        <v>0</v>
      </c>
    </row>
    <row r="34" spans="1:17" ht="26.25" customHeight="1" x14ac:dyDescent="0.15">
      <c r="A34" s="91" t="s">
        <v>101</v>
      </c>
      <c r="B34" s="91" t="s">
        <v>142</v>
      </c>
      <c r="C34" s="91" t="s">
        <v>209</v>
      </c>
      <c r="D34" s="91" t="s">
        <v>151</v>
      </c>
      <c r="E34" s="98" t="s">
        <v>258</v>
      </c>
      <c r="F34" s="75">
        <v>1530</v>
      </c>
      <c r="G34" s="75">
        <v>0</v>
      </c>
      <c r="H34" s="75">
        <v>0</v>
      </c>
      <c r="I34" s="58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5">
        <v>1530</v>
      </c>
      <c r="Q34" s="58">
        <v>0</v>
      </c>
    </row>
    <row r="35" spans="1:17" ht="26.25" customHeight="1" x14ac:dyDescent="0.15">
      <c r="A35" s="91"/>
      <c r="B35" s="91"/>
      <c r="C35" s="91"/>
      <c r="D35" s="91"/>
      <c r="E35" s="98" t="s">
        <v>15</v>
      </c>
      <c r="F35" s="75">
        <v>10432</v>
      </c>
      <c r="G35" s="75">
        <v>3730</v>
      </c>
      <c r="H35" s="75">
        <v>100</v>
      </c>
      <c r="I35" s="58">
        <v>0</v>
      </c>
      <c r="J35" s="75">
        <v>0</v>
      </c>
      <c r="K35" s="75">
        <v>2887</v>
      </c>
      <c r="L35" s="75">
        <v>1332</v>
      </c>
      <c r="M35" s="75">
        <v>533</v>
      </c>
      <c r="N35" s="75">
        <v>500</v>
      </c>
      <c r="O35" s="75">
        <v>108</v>
      </c>
      <c r="P35" s="75">
        <v>1242</v>
      </c>
      <c r="Q35" s="58">
        <v>0</v>
      </c>
    </row>
    <row r="36" spans="1:17" ht="26.25" customHeight="1" x14ac:dyDescent="0.15">
      <c r="A36" s="91" t="s">
        <v>65</v>
      </c>
      <c r="B36" s="91" t="s">
        <v>206</v>
      </c>
      <c r="C36" s="91" t="s">
        <v>206</v>
      </c>
      <c r="D36" s="91" t="s">
        <v>215</v>
      </c>
      <c r="E36" s="98" t="s">
        <v>64</v>
      </c>
      <c r="F36" s="75">
        <v>1332</v>
      </c>
      <c r="G36" s="75">
        <v>0</v>
      </c>
      <c r="H36" s="75">
        <v>0</v>
      </c>
      <c r="I36" s="58">
        <v>0</v>
      </c>
      <c r="J36" s="75">
        <v>0</v>
      </c>
      <c r="K36" s="75">
        <v>0</v>
      </c>
      <c r="L36" s="75">
        <v>1332</v>
      </c>
      <c r="M36" s="75">
        <v>0</v>
      </c>
      <c r="N36" s="75">
        <v>0</v>
      </c>
      <c r="O36" s="75">
        <v>0</v>
      </c>
      <c r="P36" s="75">
        <v>0</v>
      </c>
      <c r="Q36" s="58">
        <v>0</v>
      </c>
    </row>
    <row r="37" spans="1:17" ht="26.25" customHeight="1" x14ac:dyDescent="0.15">
      <c r="A37" s="91" t="s">
        <v>65</v>
      </c>
      <c r="B37" s="91" t="s">
        <v>206</v>
      </c>
      <c r="C37" s="91" t="s">
        <v>140</v>
      </c>
      <c r="D37" s="91" t="s">
        <v>215</v>
      </c>
      <c r="E37" s="98" t="s">
        <v>94</v>
      </c>
      <c r="F37" s="75">
        <v>533</v>
      </c>
      <c r="G37" s="75">
        <v>0</v>
      </c>
      <c r="H37" s="75">
        <v>0</v>
      </c>
      <c r="I37" s="58">
        <v>0</v>
      </c>
      <c r="J37" s="75">
        <v>0</v>
      </c>
      <c r="K37" s="75">
        <v>0</v>
      </c>
      <c r="L37" s="75">
        <v>0</v>
      </c>
      <c r="M37" s="75">
        <v>533</v>
      </c>
      <c r="N37" s="75">
        <v>0</v>
      </c>
      <c r="O37" s="75">
        <v>0</v>
      </c>
      <c r="P37" s="75">
        <v>0</v>
      </c>
      <c r="Q37" s="58">
        <v>0</v>
      </c>
    </row>
    <row r="38" spans="1:17" ht="26.25" customHeight="1" x14ac:dyDescent="0.15">
      <c r="A38" s="91" t="s">
        <v>118</v>
      </c>
      <c r="B38" s="91" t="s">
        <v>154</v>
      </c>
      <c r="C38" s="91" t="s">
        <v>142</v>
      </c>
      <c r="D38" s="91" t="s">
        <v>215</v>
      </c>
      <c r="E38" s="98" t="s">
        <v>33</v>
      </c>
      <c r="F38" s="75">
        <v>500</v>
      </c>
      <c r="G38" s="75">
        <v>0</v>
      </c>
      <c r="H38" s="75">
        <v>0</v>
      </c>
      <c r="I38" s="58">
        <v>0</v>
      </c>
      <c r="J38" s="75">
        <v>0</v>
      </c>
      <c r="K38" s="75">
        <v>0</v>
      </c>
      <c r="L38" s="75">
        <v>0</v>
      </c>
      <c r="M38" s="75">
        <v>0</v>
      </c>
      <c r="N38" s="75">
        <v>500</v>
      </c>
      <c r="O38" s="75">
        <v>0</v>
      </c>
      <c r="P38" s="75">
        <v>0</v>
      </c>
      <c r="Q38" s="58">
        <v>0</v>
      </c>
    </row>
    <row r="39" spans="1:17" ht="26.25" customHeight="1" x14ac:dyDescent="0.15">
      <c r="A39" s="91" t="s">
        <v>162</v>
      </c>
      <c r="B39" s="91" t="s">
        <v>209</v>
      </c>
      <c r="C39" s="91" t="s">
        <v>20</v>
      </c>
      <c r="D39" s="91" t="s">
        <v>215</v>
      </c>
      <c r="E39" s="98" t="s">
        <v>216</v>
      </c>
      <c r="F39" s="75">
        <v>6825</v>
      </c>
      <c r="G39" s="75">
        <v>3730</v>
      </c>
      <c r="H39" s="75">
        <v>100</v>
      </c>
      <c r="I39" s="58">
        <v>0</v>
      </c>
      <c r="J39" s="75">
        <v>0</v>
      </c>
      <c r="K39" s="75">
        <v>2887</v>
      </c>
      <c r="L39" s="75">
        <v>0</v>
      </c>
      <c r="M39" s="75">
        <v>0</v>
      </c>
      <c r="N39" s="75">
        <v>0</v>
      </c>
      <c r="O39" s="75">
        <v>108</v>
      </c>
      <c r="P39" s="75">
        <v>0</v>
      </c>
      <c r="Q39" s="58">
        <v>0</v>
      </c>
    </row>
    <row r="40" spans="1:17" ht="26.25" customHeight="1" x14ac:dyDescent="0.15">
      <c r="A40" s="91" t="s">
        <v>101</v>
      </c>
      <c r="B40" s="91" t="s">
        <v>142</v>
      </c>
      <c r="C40" s="91" t="s">
        <v>209</v>
      </c>
      <c r="D40" s="91" t="s">
        <v>215</v>
      </c>
      <c r="E40" s="98" t="s">
        <v>258</v>
      </c>
      <c r="F40" s="75">
        <v>1242</v>
      </c>
      <c r="G40" s="75">
        <v>0</v>
      </c>
      <c r="H40" s="75">
        <v>0</v>
      </c>
      <c r="I40" s="58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  <c r="P40" s="75">
        <v>1242</v>
      </c>
      <c r="Q40" s="58">
        <v>0</v>
      </c>
    </row>
    <row r="41" spans="1:17" ht="26.25" customHeight="1" x14ac:dyDescent="0.15">
      <c r="A41" s="91"/>
      <c r="B41" s="91"/>
      <c r="C41" s="91"/>
      <c r="D41" s="91"/>
      <c r="E41" s="98" t="s">
        <v>196</v>
      </c>
      <c r="F41" s="75">
        <v>20803</v>
      </c>
      <c r="G41" s="75">
        <v>7579</v>
      </c>
      <c r="H41" s="75">
        <v>239</v>
      </c>
      <c r="I41" s="58">
        <v>0</v>
      </c>
      <c r="J41" s="75">
        <v>0</v>
      </c>
      <c r="K41" s="75">
        <v>6276</v>
      </c>
      <c r="L41" s="75">
        <v>2791</v>
      </c>
      <c r="M41" s="75">
        <v>0</v>
      </c>
      <c r="N41" s="75">
        <v>1047</v>
      </c>
      <c r="O41" s="75">
        <v>224</v>
      </c>
      <c r="P41" s="75">
        <v>2647</v>
      </c>
      <c r="Q41" s="58">
        <v>0</v>
      </c>
    </row>
    <row r="42" spans="1:17" ht="26.25" customHeight="1" x14ac:dyDescent="0.15">
      <c r="A42" s="91" t="s">
        <v>65</v>
      </c>
      <c r="B42" s="91" t="s">
        <v>206</v>
      </c>
      <c r="C42" s="91" t="s">
        <v>206</v>
      </c>
      <c r="D42" s="91" t="s">
        <v>9</v>
      </c>
      <c r="E42" s="98" t="s">
        <v>64</v>
      </c>
      <c r="F42" s="75">
        <v>2791</v>
      </c>
      <c r="G42" s="75">
        <v>0</v>
      </c>
      <c r="H42" s="75">
        <v>0</v>
      </c>
      <c r="I42" s="58">
        <v>0</v>
      </c>
      <c r="J42" s="75">
        <v>0</v>
      </c>
      <c r="K42" s="75">
        <v>0</v>
      </c>
      <c r="L42" s="75">
        <v>2791</v>
      </c>
      <c r="M42" s="75">
        <v>0</v>
      </c>
      <c r="N42" s="75">
        <v>0</v>
      </c>
      <c r="O42" s="75">
        <v>0</v>
      </c>
      <c r="P42" s="75">
        <v>0</v>
      </c>
      <c r="Q42" s="58">
        <v>0</v>
      </c>
    </row>
    <row r="43" spans="1:17" ht="26.25" customHeight="1" x14ac:dyDescent="0.15">
      <c r="A43" s="91" t="s">
        <v>118</v>
      </c>
      <c r="B43" s="91" t="s">
        <v>154</v>
      </c>
      <c r="C43" s="91" t="s">
        <v>142</v>
      </c>
      <c r="D43" s="91" t="s">
        <v>9</v>
      </c>
      <c r="E43" s="98" t="s">
        <v>33</v>
      </c>
      <c r="F43" s="75">
        <v>1047</v>
      </c>
      <c r="G43" s="75">
        <v>0</v>
      </c>
      <c r="H43" s="75">
        <v>0</v>
      </c>
      <c r="I43" s="58">
        <v>0</v>
      </c>
      <c r="J43" s="75">
        <v>0</v>
      </c>
      <c r="K43" s="75">
        <v>0</v>
      </c>
      <c r="L43" s="75">
        <v>0</v>
      </c>
      <c r="M43" s="75">
        <v>0</v>
      </c>
      <c r="N43" s="75">
        <v>1047</v>
      </c>
      <c r="O43" s="75">
        <v>0</v>
      </c>
      <c r="P43" s="75">
        <v>0</v>
      </c>
      <c r="Q43" s="58">
        <v>0</v>
      </c>
    </row>
    <row r="44" spans="1:17" ht="26.25" customHeight="1" x14ac:dyDescent="0.15">
      <c r="A44" s="91" t="s">
        <v>162</v>
      </c>
      <c r="B44" s="91" t="s">
        <v>209</v>
      </c>
      <c r="C44" s="91" t="s">
        <v>20</v>
      </c>
      <c r="D44" s="91" t="s">
        <v>9</v>
      </c>
      <c r="E44" s="98" t="s">
        <v>216</v>
      </c>
      <c r="F44" s="75">
        <v>14318</v>
      </c>
      <c r="G44" s="75">
        <v>7579</v>
      </c>
      <c r="H44" s="75">
        <v>239</v>
      </c>
      <c r="I44" s="58">
        <v>0</v>
      </c>
      <c r="J44" s="75">
        <v>0</v>
      </c>
      <c r="K44" s="75">
        <v>6276</v>
      </c>
      <c r="L44" s="75">
        <v>0</v>
      </c>
      <c r="M44" s="75">
        <v>0</v>
      </c>
      <c r="N44" s="75">
        <v>0</v>
      </c>
      <c r="O44" s="75">
        <v>224</v>
      </c>
      <c r="P44" s="75">
        <v>0</v>
      </c>
      <c r="Q44" s="58">
        <v>0</v>
      </c>
    </row>
    <row r="45" spans="1:17" ht="26.25" customHeight="1" x14ac:dyDescent="0.15">
      <c r="A45" s="91" t="s">
        <v>101</v>
      </c>
      <c r="B45" s="91" t="s">
        <v>142</v>
      </c>
      <c r="C45" s="91" t="s">
        <v>209</v>
      </c>
      <c r="D45" s="91" t="s">
        <v>9</v>
      </c>
      <c r="E45" s="98" t="s">
        <v>258</v>
      </c>
      <c r="F45" s="75">
        <v>2647</v>
      </c>
      <c r="G45" s="75">
        <v>0</v>
      </c>
      <c r="H45" s="75">
        <v>0</v>
      </c>
      <c r="I45" s="58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5">
        <v>0</v>
      </c>
      <c r="P45" s="75">
        <v>2647</v>
      </c>
      <c r="Q45" s="58">
        <v>0</v>
      </c>
    </row>
  </sheetData>
  <mergeCells count="16">
    <mergeCell ref="A4:E4"/>
    <mergeCell ref="A5:C5"/>
    <mergeCell ref="D5:D6"/>
    <mergeCell ref="E5:E6"/>
    <mergeCell ref="Q4:Q6"/>
    <mergeCell ref="J4:J6"/>
    <mergeCell ref="K4:K6"/>
    <mergeCell ref="M4:M6"/>
    <mergeCell ref="L4:L6"/>
    <mergeCell ref="O4:O6"/>
    <mergeCell ref="N4:N6"/>
    <mergeCell ref="P4:P6"/>
    <mergeCell ref="F4:F6"/>
    <mergeCell ref="G4:G6"/>
    <mergeCell ref="H4:H6"/>
    <mergeCell ref="I4:I6"/>
  </mergeCells>
  <phoneticPr fontId="0" type="noConversion"/>
  <printOptions horizontalCentered="1"/>
  <pageMargins left="0.59055118110236227" right="0.59055118110236227" top="0.78740157480314965" bottom="0.78740157480314965" header="0.51181102362204722" footer="0.51181102362204722"/>
  <pageSetup paperSize="9" scale="64" fitToHeight="10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showGridLines="0" showZeros="0" workbookViewId="0"/>
  </sheetViews>
  <sheetFormatPr defaultColWidth="9.1640625" defaultRowHeight="12.75" customHeight="1" x14ac:dyDescent="0.15"/>
  <cols>
    <col min="1" max="1" width="5" customWidth="1"/>
    <col min="2" max="3" width="3.83203125" customWidth="1"/>
    <col min="4" max="4" width="9.83203125" customWidth="1"/>
    <col min="5" max="5" width="40.83203125" customWidth="1"/>
    <col min="6" max="6" width="11.33203125" customWidth="1"/>
    <col min="7" max="29" width="9.33203125" customWidth="1"/>
    <col min="30" max="30" width="9.1640625" customWidth="1"/>
    <col min="31" max="31" width="9.33203125" customWidth="1"/>
  </cols>
  <sheetData>
    <row r="1" spans="1:33" ht="18" customHeight="1" x14ac:dyDescent="0.15">
      <c r="A1" s="7" t="s">
        <v>241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1"/>
      <c r="AG1" s="9"/>
    </row>
    <row r="2" spans="1:33" ht="18" customHeight="1" x14ac:dyDescent="0.15">
      <c r="A2" s="134" t="s">
        <v>191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9"/>
    </row>
    <row r="3" spans="1:33" ht="18" customHeight="1" x14ac:dyDescent="0.15">
      <c r="A3" s="10" t="s">
        <v>254</v>
      </c>
      <c r="B3" s="10"/>
      <c r="C3" s="10"/>
      <c r="D3" s="10"/>
      <c r="E3" s="10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1" t="s">
        <v>172</v>
      </c>
      <c r="AG3" s="9"/>
    </row>
    <row r="4" spans="1:33" ht="18" customHeight="1" x14ac:dyDescent="0.15">
      <c r="A4" s="139" t="s">
        <v>66</v>
      </c>
      <c r="B4" s="153"/>
      <c r="C4" s="153"/>
      <c r="D4" s="153"/>
      <c r="E4" s="154"/>
      <c r="F4" s="141" t="s">
        <v>61</v>
      </c>
      <c r="G4" s="141" t="s">
        <v>219</v>
      </c>
      <c r="H4" s="141" t="s">
        <v>84</v>
      </c>
      <c r="I4" s="141" t="s">
        <v>78</v>
      </c>
      <c r="J4" s="141" t="s">
        <v>141</v>
      </c>
      <c r="K4" s="141" t="s">
        <v>248</v>
      </c>
      <c r="L4" s="141" t="s">
        <v>190</v>
      </c>
      <c r="M4" s="141" t="s">
        <v>103</v>
      </c>
      <c r="N4" s="141" t="s">
        <v>38</v>
      </c>
      <c r="O4" s="141" t="s">
        <v>197</v>
      </c>
      <c r="P4" s="141" t="s">
        <v>91</v>
      </c>
      <c r="Q4" s="141" t="s">
        <v>40</v>
      </c>
      <c r="R4" s="141" t="s">
        <v>187</v>
      </c>
      <c r="S4" s="141" t="s">
        <v>76</v>
      </c>
      <c r="T4" s="135" t="s">
        <v>198</v>
      </c>
      <c r="U4" s="141" t="s">
        <v>152</v>
      </c>
      <c r="V4" s="141" t="s">
        <v>135</v>
      </c>
      <c r="W4" s="141" t="s">
        <v>133</v>
      </c>
      <c r="X4" s="141" t="s">
        <v>256</v>
      </c>
      <c r="Y4" s="141" t="s">
        <v>245</v>
      </c>
      <c r="Z4" s="141" t="s">
        <v>243</v>
      </c>
      <c r="AA4" s="141" t="s">
        <v>153</v>
      </c>
      <c r="AB4" s="141" t="s">
        <v>183</v>
      </c>
      <c r="AC4" s="141" t="s">
        <v>69</v>
      </c>
      <c r="AD4" s="141" t="s">
        <v>252</v>
      </c>
      <c r="AE4" s="148" t="s">
        <v>179</v>
      </c>
      <c r="AF4" s="155" t="s">
        <v>208</v>
      </c>
      <c r="AG4" s="9"/>
    </row>
    <row r="5" spans="1:33" ht="18" customHeight="1" x14ac:dyDescent="0.15">
      <c r="A5" s="136" t="s">
        <v>257</v>
      </c>
      <c r="B5" s="136"/>
      <c r="C5" s="139"/>
      <c r="D5" s="135" t="s">
        <v>116</v>
      </c>
      <c r="E5" s="151" t="s">
        <v>105</v>
      </c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35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55"/>
      <c r="AG5" s="9"/>
    </row>
    <row r="6" spans="1:33" ht="18" customHeight="1" x14ac:dyDescent="0.15">
      <c r="A6" s="12" t="s">
        <v>110</v>
      </c>
      <c r="B6" s="12" t="s">
        <v>189</v>
      </c>
      <c r="C6" s="30" t="s">
        <v>184</v>
      </c>
      <c r="D6" s="135"/>
      <c r="E6" s="152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51"/>
      <c r="T6" s="149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6"/>
      <c r="AG6" s="9"/>
    </row>
    <row r="7" spans="1:33" ht="22.5" customHeight="1" x14ac:dyDescent="0.15">
      <c r="A7" s="91"/>
      <c r="B7" s="91"/>
      <c r="C7" s="91"/>
      <c r="D7" s="91"/>
      <c r="E7" s="98" t="s">
        <v>61</v>
      </c>
      <c r="F7" s="75">
        <v>36202</v>
      </c>
      <c r="G7" s="75">
        <v>4750</v>
      </c>
      <c r="H7" s="75">
        <v>1926</v>
      </c>
      <c r="I7" s="75">
        <v>105</v>
      </c>
      <c r="J7" s="75">
        <v>110</v>
      </c>
      <c r="K7" s="75">
        <v>535</v>
      </c>
      <c r="L7" s="75">
        <v>1165</v>
      </c>
      <c r="M7" s="75">
        <v>2005</v>
      </c>
      <c r="N7" s="75">
        <v>0</v>
      </c>
      <c r="O7" s="75">
        <v>505</v>
      </c>
      <c r="P7" s="75">
        <v>5690</v>
      </c>
      <c r="Q7" s="75">
        <v>0</v>
      </c>
      <c r="R7" s="75">
        <v>860</v>
      </c>
      <c r="S7" s="58">
        <v>330</v>
      </c>
      <c r="T7" s="92">
        <v>1174</v>
      </c>
      <c r="U7" s="92">
        <v>1489</v>
      </c>
      <c r="V7" s="92">
        <v>2201</v>
      </c>
      <c r="W7" s="92">
        <v>100</v>
      </c>
      <c r="X7" s="92">
        <v>0</v>
      </c>
      <c r="Y7" s="92">
        <v>0</v>
      </c>
      <c r="Z7" s="92">
        <v>1150</v>
      </c>
      <c r="AA7" s="92">
        <v>105</v>
      </c>
      <c r="AB7" s="92">
        <v>945</v>
      </c>
      <c r="AC7" s="92">
        <v>1596</v>
      </c>
      <c r="AD7" s="92">
        <v>1045</v>
      </c>
      <c r="AE7" s="92">
        <v>5413</v>
      </c>
      <c r="AF7" s="92">
        <v>3003</v>
      </c>
      <c r="AG7" s="23"/>
    </row>
    <row r="8" spans="1:33" ht="22.5" customHeight="1" x14ac:dyDescent="0.15">
      <c r="A8" s="91"/>
      <c r="B8" s="91"/>
      <c r="C8" s="91"/>
      <c r="D8" s="91"/>
      <c r="E8" s="98" t="s">
        <v>254</v>
      </c>
      <c r="F8" s="75">
        <v>36202</v>
      </c>
      <c r="G8" s="75">
        <v>4750</v>
      </c>
      <c r="H8" s="75">
        <v>1926</v>
      </c>
      <c r="I8" s="75">
        <v>105</v>
      </c>
      <c r="J8" s="75">
        <v>110</v>
      </c>
      <c r="K8" s="75">
        <v>535</v>
      </c>
      <c r="L8" s="75">
        <v>1165</v>
      </c>
      <c r="M8" s="75">
        <v>2005</v>
      </c>
      <c r="N8" s="75">
        <v>0</v>
      </c>
      <c r="O8" s="75">
        <v>505</v>
      </c>
      <c r="P8" s="75">
        <v>5690</v>
      </c>
      <c r="Q8" s="75">
        <v>0</v>
      </c>
      <c r="R8" s="75">
        <v>860</v>
      </c>
      <c r="S8" s="58">
        <v>330</v>
      </c>
      <c r="T8" s="92">
        <v>1174</v>
      </c>
      <c r="U8" s="92">
        <v>1489</v>
      </c>
      <c r="V8" s="92">
        <v>2201</v>
      </c>
      <c r="W8" s="92">
        <v>100</v>
      </c>
      <c r="X8" s="92">
        <v>0</v>
      </c>
      <c r="Y8" s="92">
        <v>0</v>
      </c>
      <c r="Z8" s="92">
        <v>1150</v>
      </c>
      <c r="AA8" s="92">
        <v>105</v>
      </c>
      <c r="AB8" s="92">
        <v>945</v>
      </c>
      <c r="AC8" s="92">
        <v>1596</v>
      </c>
      <c r="AD8" s="92">
        <v>1045</v>
      </c>
      <c r="AE8" s="92">
        <v>5413</v>
      </c>
      <c r="AF8" s="92">
        <v>3003</v>
      </c>
      <c r="AG8" s="9"/>
    </row>
    <row r="9" spans="1:33" ht="22.5" customHeight="1" x14ac:dyDescent="0.15">
      <c r="A9" s="91"/>
      <c r="B9" s="91"/>
      <c r="C9" s="91"/>
      <c r="D9" s="91"/>
      <c r="E9" s="98" t="s">
        <v>171</v>
      </c>
      <c r="F9" s="75">
        <v>17959</v>
      </c>
      <c r="G9" s="75">
        <v>1400</v>
      </c>
      <c r="H9" s="75">
        <v>400</v>
      </c>
      <c r="I9" s="75">
        <v>0</v>
      </c>
      <c r="J9" s="75">
        <v>20</v>
      </c>
      <c r="K9" s="75">
        <v>300</v>
      </c>
      <c r="L9" s="75">
        <v>830</v>
      </c>
      <c r="M9" s="75">
        <v>1100</v>
      </c>
      <c r="N9" s="75">
        <v>0</v>
      </c>
      <c r="O9" s="75">
        <v>300</v>
      </c>
      <c r="P9" s="75">
        <v>3100</v>
      </c>
      <c r="Q9" s="75">
        <v>0</v>
      </c>
      <c r="R9" s="75">
        <v>600</v>
      </c>
      <c r="S9" s="58">
        <v>200</v>
      </c>
      <c r="T9" s="92">
        <v>600</v>
      </c>
      <c r="U9" s="92">
        <v>650</v>
      </c>
      <c r="V9" s="92">
        <v>800</v>
      </c>
      <c r="W9" s="92">
        <v>0</v>
      </c>
      <c r="X9" s="92">
        <v>0</v>
      </c>
      <c r="Y9" s="92">
        <v>0</v>
      </c>
      <c r="Z9" s="92">
        <v>900</v>
      </c>
      <c r="AA9" s="92">
        <v>0</v>
      </c>
      <c r="AB9" s="92">
        <v>361</v>
      </c>
      <c r="AC9" s="92">
        <v>616</v>
      </c>
      <c r="AD9" s="92">
        <v>300</v>
      </c>
      <c r="AE9" s="92">
        <v>4339</v>
      </c>
      <c r="AF9" s="92">
        <v>1143</v>
      </c>
      <c r="AG9" s="9"/>
    </row>
    <row r="10" spans="1:33" ht="22.5" customHeight="1" x14ac:dyDescent="0.15">
      <c r="A10" s="91" t="s">
        <v>65</v>
      </c>
      <c r="B10" s="91" t="s">
        <v>206</v>
      </c>
      <c r="C10" s="91" t="s">
        <v>209</v>
      </c>
      <c r="D10" s="91" t="s">
        <v>21</v>
      </c>
      <c r="E10" s="98" t="s">
        <v>83</v>
      </c>
      <c r="F10" s="75">
        <v>137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58">
        <v>0</v>
      </c>
      <c r="T10" s="92">
        <v>0</v>
      </c>
      <c r="U10" s="92">
        <v>0</v>
      </c>
      <c r="V10" s="92">
        <v>0</v>
      </c>
      <c r="W10" s="92">
        <v>0</v>
      </c>
      <c r="X10" s="92">
        <v>0</v>
      </c>
      <c r="Y10" s="92">
        <v>0</v>
      </c>
      <c r="Z10" s="92">
        <v>0</v>
      </c>
      <c r="AA10" s="92">
        <v>0</v>
      </c>
      <c r="AB10" s="92">
        <v>0</v>
      </c>
      <c r="AC10" s="92">
        <v>0</v>
      </c>
      <c r="AD10" s="92">
        <v>0</v>
      </c>
      <c r="AE10" s="92">
        <v>0</v>
      </c>
      <c r="AF10" s="92">
        <v>137</v>
      </c>
      <c r="AG10" s="9"/>
    </row>
    <row r="11" spans="1:33" ht="22.5" customHeight="1" x14ac:dyDescent="0.15">
      <c r="A11" s="91" t="s">
        <v>162</v>
      </c>
      <c r="B11" s="91" t="s">
        <v>209</v>
      </c>
      <c r="C11" s="91" t="s">
        <v>209</v>
      </c>
      <c r="D11" s="91" t="s">
        <v>21</v>
      </c>
      <c r="E11" s="98" t="s">
        <v>199</v>
      </c>
      <c r="F11" s="75">
        <v>13262</v>
      </c>
      <c r="G11" s="75">
        <v>1100</v>
      </c>
      <c r="H11" s="75">
        <v>100</v>
      </c>
      <c r="I11" s="75">
        <v>0</v>
      </c>
      <c r="J11" s="75">
        <v>10</v>
      </c>
      <c r="K11" s="75">
        <v>100</v>
      </c>
      <c r="L11" s="75">
        <v>530</v>
      </c>
      <c r="M11" s="75">
        <v>600</v>
      </c>
      <c r="N11" s="75">
        <v>0</v>
      </c>
      <c r="O11" s="75">
        <v>0</v>
      </c>
      <c r="P11" s="75">
        <v>2200</v>
      </c>
      <c r="Q11" s="75">
        <v>0</v>
      </c>
      <c r="R11" s="75">
        <v>500</v>
      </c>
      <c r="S11" s="58">
        <v>100</v>
      </c>
      <c r="T11" s="92">
        <v>300</v>
      </c>
      <c r="U11" s="92">
        <v>500</v>
      </c>
      <c r="V11" s="92">
        <v>700</v>
      </c>
      <c r="W11" s="92">
        <v>0</v>
      </c>
      <c r="X11" s="92">
        <v>0</v>
      </c>
      <c r="Y11" s="92">
        <v>0</v>
      </c>
      <c r="Z11" s="92">
        <v>400</v>
      </c>
      <c r="AA11" s="92">
        <v>0</v>
      </c>
      <c r="AB11" s="92">
        <v>361</v>
      </c>
      <c r="AC11" s="92">
        <v>616</v>
      </c>
      <c r="AD11" s="92">
        <v>300</v>
      </c>
      <c r="AE11" s="92">
        <v>3839</v>
      </c>
      <c r="AF11" s="92">
        <v>1006</v>
      </c>
      <c r="AG11" s="9"/>
    </row>
    <row r="12" spans="1:33" ht="22.5" customHeight="1" x14ac:dyDescent="0.15">
      <c r="A12" s="91" t="s">
        <v>162</v>
      </c>
      <c r="B12" s="91" t="s">
        <v>209</v>
      </c>
      <c r="C12" s="91" t="s">
        <v>20</v>
      </c>
      <c r="D12" s="91" t="s">
        <v>21</v>
      </c>
      <c r="E12" s="98" t="s">
        <v>216</v>
      </c>
      <c r="F12" s="75">
        <v>4560</v>
      </c>
      <c r="G12" s="75">
        <v>300</v>
      </c>
      <c r="H12" s="75">
        <v>300</v>
      </c>
      <c r="I12" s="75">
        <v>0</v>
      </c>
      <c r="J12" s="75">
        <v>10</v>
      </c>
      <c r="K12" s="75">
        <v>200</v>
      </c>
      <c r="L12" s="75">
        <v>300</v>
      </c>
      <c r="M12" s="75">
        <v>500</v>
      </c>
      <c r="N12" s="75">
        <v>0</v>
      </c>
      <c r="O12" s="75">
        <v>300</v>
      </c>
      <c r="P12" s="75">
        <v>900</v>
      </c>
      <c r="Q12" s="75">
        <v>0</v>
      </c>
      <c r="R12" s="75">
        <v>100</v>
      </c>
      <c r="S12" s="58">
        <v>100</v>
      </c>
      <c r="T12" s="92">
        <v>300</v>
      </c>
      <c r="U12" s="92">
        <v>150</v>
      </c>
      <c r="V12" s="92">
        <v>100</v>
      </c>
      <c r="W12" s="92">
        <v>0</v>
      </c>
      <c r="X12" s="92">
        <v>0</v>
      </c>
      <c r="Y12" s="92">
        <v>0</v>
      </c>
      <c r="Z12" s="92">
        <v>500</v>
      </c>
      <c r="AA12" s="92">
        <v>0</v>
      </c>
      <c r="AB12" s="92">
        <v>0</v>
      </c>
      <c r="AC12" s="92">
        <v>0</v>
      </c>
      <c r="AD12" s="92">
        <v>0</v>
      </c>
      <c r="AE12" s="92">
        <v>500</v>
      </c>
      <c r="AF12" s="92">
        <v>0</v>
      </c>
      <c r="AG12" s="9"/>
    </row>
    <row r="13" spans="1:33" ht="22.5" customHeight="1" x14ac:dyDescent="0.15">
      <c r="A13" s="91"/>
      <c r="B13" s="91"/>
      <c r="C13" s="91"/>
      <c r="D13" s="91"/>
      <c r="E13" s="98" t="s">
        <v>96</v>
      </c>
      <c r="F13" s="75">
        <v>2120</v>
      </c>
      <c r="G13" s="75">
        <v>450</v>
      </c>
      <c r="H13" s="75">
        <v>20</v>
      </c>
      <c r="I13" s="75">
        <v>5</v>
      </c>
      <c r="J13" s="75">
        <v>10</v>
      </c>
      <c r="K13" s="75">
        <v>5</v>
      </c>
      <c r="L13" s="75">
        <v>5</v>
      </c>
      <c r="M13" s="75">
        <v>100</v>
      </c>
      <c r="N13" s="75">
        <v>0</v>
      </c>
      <c r="O13" s="75">
        <v>5</v>
      </c>
      <c r="P13" s="75">
        <v>320</v>
      </c>
      <c r="Q13" s="75">
        <v>0</v>
      </c>
      <c r="R13" s="75">
        <v>10</v>
      </c>
      <c r="S13" s="58">
        <v>0</v>
      </c>
      <c r="T13" s="92">
        <v>100</v>
      </c>
      <c r="U13" s="92">
        <v>50</v>
      </c>
      <c r="V13" s="92">
        <v>250</v>
      </c>
      <c r="W13" s="92">
        <v>100</v>
      </c>
      <c r="X13" s="92">
        <v>0</v>
      </c>
      <c r="Y13" s="92">
        <v>0</v>
      </c>
      <c r="Z13" s="92">
        <v>100</v>
      </c>
      <c r="AA13" s="92">
        <v>5</v>
      </c>
      <c r="AB13" s="92">
        <v>72</v>
      </c>
      <c r="AC13" s="92">
        <v>120</v>
      </c>
      <c r="AD13" s="92">
        <v>220</v>
      </c>
      <c r="AE13" s="92">
        <v>0</v>
      </c>
      <c r="AF13" s="92">
        <v>173</v>
      </c>
      <c r="AG13" s="9"/>
    </row>
    <row r="14" spans="1:33" ht="22.5" customHeight="1" x14ac:dyDescent="0.15">
      <c r="A14" s="91" t="s">
        <v>65</v>
      </c>
      <c r="B14" s="91" t="s">
        <v>206</v>
      </c>
      <c r="C14" s="91" t="s">
        <v>142</v>
      </c>
      <c r="D14" s="91" t="s">
        <v>165</v>
      </c>
      <c r="E14" s="98" t="s">
        <v>138</v>
      </c>
      <c r="F14" s="75">
        <v>6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58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2">
        <v>0</v>
      </c>
      <c r="AC14" s="92">
        <v>0</v>
      </c>
      <c r="AD14" s="92">
        <v>0</v>
      </c>
      <c r="AE14" s="92">
        <v>0</v>
      </c>
      <c r="AF14" s="92">
        <v>6</v>
      </c>
      <c r="AG14" s="9"/>
    </row>
    <row r="15" spans="1:33" ht="22.5" customHeight="1" x14ac:dyDescent="0.15">
      <c r="A15" s="91" t="s">
        <v>162</v>
      </c>
      <c r="B15" s="91" t="s">
        <v>209</v>
      </c>
      <c r="C15" s="91" t="s">
        <v>20</v>
      </c>
      <c r="D15" s="91" t="s">
        <v>165</v>
      </c>
      <c r="E15" s="98" t="s">
        <v>216</v>
      </c>
      <c r="F15" s="75">
        <v>2114</v>
      </c>
      <c r="G15" s="75">
        <v>450</v>
      </c>
      <c r="H15" s="75">
        <v>20</v>
      </c>
      <c r="I15" s="75">
        <v>5</v>
      </c>
      <c r="J15" s="75">
        <v>10</v>
      </c>
      <c r="K15" s="75">
        <v>5</v>
      </c>
      <c r="L15" s="75">
        <v>5</v>
      </c>
      <c r="M15" s="75">
        <v>100</v>
      </c>
      <c r="N15" s="75">
        <v>0</v>
      </c>
      <c r="O15" s="75">
        <v>5</v>
      </c>
      <c r="P15" s="75">
        <v>320</v>
      </c>
      <c r="Q15" s="75">
        <v>0</v>
      </c>
      <c r="R15" s="75">
        <v>10</v>
      </c>
      <c r="S15" s="58">
        <v>0</v>
      </c>
      <c r="T15" s="92">
        <v>100</v>
      </c>
      <c r="U15" s="92">
        <v>50</v>
      </c>
      <c r="V15" s="92">
        <v>250</v>
      </c>
      <c r="W15" s="92">
        <v>100</v>
      </c>
      <c r="X15" s="92">
        <v>0</v>
      </c>
      <c r="Y15" s="92">
        <v>0</v>
      </c>
      <c r="Z15" s="92">
        <v>100</v>
      </c>
      <c r="AA15" s="92">
        <v>5</v>
      </c>
      <c r="AB15" s="92">
        <v>72</v>
      </c>
      <c r="AC15" s="92">
        <v>120</v>
      </c>
      <c r="AD15" s="92">
        <v>220</v>
      </c>
      <c r="AE15" s="92">
        <v>0</v>
      </c>
      <c r="AF15" s="92">
        <v>167</v>
      </c>
      <c r="AG15" s="9"/>
    </row>
    <row r="16" spans="1:33" ht="22.5" customHeight="1" x14ac:dyDescent="0.15">
      <c r="A16" s="91"/>
      <c r="B16" s="91"/>
      <c r="C16" s="91"/>
      <c r="D16" s="91"/>
      <c r="E16" s="98" t="s">
        <v>72</v>
      </c>
      <c r="F16" s="75">
        <v>3127</v>
      </c>
      <c r="G16" s="75">
        <v>400</v>
      </c>
      <c r="H16" s="75">
        <v>300</v>
      </c>
      <c r="I16" s="75">
        <v>100</v>
      </c>
      <c r="J16" s="75">
        <v>0</v>
      </c>
      <c r="K16" s="75">
        <v>0</v>
      </c>
      <c r="L16" s="75">
        <v>0</v>
      </c>
      <c r="M16" s="75">
        <v>200</v>
      </c>
      <c r="N16" s="75">
        <v>0</v>
      </c>
      <c r="O16" s="75">
        <v>200</v>
      </c>
      <c r="P16" s="75">
        <v>350</v>
      </c>
      <c r="Q16" s="75">
        <v>0</v>
      </c>
      <c r="R16" s="75">
        <v>0</v>
      </c>
      <c r="S16" s="58">
        <v>60</v>
      </c>
      <c r="T16" s="92">
        <v>0</v>
      </c>
      <c r="U16" s="92">
        <v>200</v>
      </c>
      <c r="V16" s="92">
        <v>100</v>
      </c>
      <c r="W16" s="92">
        <v>0</v>
      </c>
      <c r="X16" s="92">
        <v>0</v>
      </c>
      <c r="Y16" s="92">
        <v>0</v>
      </c>
      <c r="Z16" s="92">
        <v>150</v>
      </c>
      <c r="AA16" s="92">
        <v>100</v>
      </c>
      <c r="AB16" s="92">
        <v>103</v>
      </c>
      <c r="AC16" s="92">
        <v>174</v>
      </c>
      <c r="AD16" s="92">
        <v>100</v>
      </c>
      <c r="AE16" s="92">
        <v>0</v>
      </c>
      <c r="AF16" s="92">
        <v>590</v>
      </c>
      <c r="AG16" s="9"/>
    </row>
    <row r="17" spans="1:33" ht="22.5" customHeight="1" x14ac:dyDescent="0.15">
      <c r="A17" s="91" t="s">
        <v>65</v>
      </c>
      <c r="B17" s="91" t="s">
        <v>206</v>
      </c>
      <c r="C17" s="91" t="s">
        <v>142</v>
      </c>
      <c r="D17" s="91" t="s">
        <v>213</v>
      </c>
      <c r="E17" s="98" t="s">
        <v>138</v>
      </c>
      <c r="F17" s="75">
        <v>24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58">
        <v>0</v>
      </c>
      <c r="T17" s="92">
        <v>0</v>
      </c>
      <c r="U17" s="92">
        <v>0</v>
      </c>
      <c r="V17" s="92">
        <v>0</v>
      </c>
      <c r="W17" s="92">
        <v>0</v>
      </c>
      <c r="X17" s="92">
        <v>0</v>
      </c>
      <c r="Y17" s="92">
        <v>0</v>
      </c>
      <c r="Z17" s="92">
        <v>0</v>
      </c>
      <c r="AA17" s="92">
        <v>0</v>
      </c>
      <c r="AB17" s="92">
        <v>0</v>
      </c>
      <c r="AC17" s="92">
        <v>0</v>
      </c>
      <c r="AD17" s="92">
        <v>0</v>
      </c>
      <c r="AE17" s="92">
        <v>0</v>
      </c>
      <c r="AF17" s="92">
        <v>24</v>
      </c>
      <c r="AG17" s="9"/>
    </row>
    <row r="18" spans="1:33" ht="22.5" customHeight="1" x14ac:dyDescent="0.15">
      <c r="A18" s="91" t="s">
        <v>162</v>
      </c>
      <c r="B18" s="91" t="s">
        <v>209</v>
      </c>
      <c r="C18" s="91" t="s">
        <v>20</v>
      </c>
      <c r="D18" s="91" t="s">
        <v>213</v>
      </c>
      <c r="E18" s="98" t="s">
        <v>216</v>
      </c>
      <c r="F18" s="75">
        <v>3103</v>
      </c>
      <c r="G18" s="75">
        <v>400</v>
      </c>
      <c r="H18" s="75">
        <v>300</v>
      </c>
      <c r="I18" s="75">
        <v>100</v>
      </c>
      <c r="J18" s="75">
        <v>0</v>
      </c>
      <c r="K18" s="75">
        <v>0</v>
      </c>
      <c r="L18" s="75">
        <v>0</v>
      </c>
      <c r="M18" s="75">
        <v>200</v>
      </c>
      <c r="N18" s="75">
        <v>0</v>
      </c>
      <c r="O18" s="75">
        <v>200</v>
      </c>
      <c r="P18" s="75">
        <v>350</v>
      </c>
      <c r="Q18" s="75">
        <v>0</v>
      </c>
      <c r="R18" s="75">
        <v>0</v>
      </c>
      <c r="S18" s="58">
        <v>60</v>
      </c>
      <c r="T18" s="92">
        <v>0</v>
      </c>
      <c r="U18" s="92">
        <v>200</v>
      </c>
      <c r="V18" s="92">
        <v>100</v>
      </c>
      <c r="W18" s="92">
        <v>0</v>
      </c>
      <c r="X18" s="92">
        <v>0</v>
      </c>
      <c r="Y18" s="92">
        <v>0</v>
      </c>
      <c r="Z18" s="92">
        <v>150</v>
      </c>
      <c r="AA18" s="92">
        <v>100</v>
      </c>
      <c r="AB18" s="92">
        <v>103</v>
      </c>
      <c r="AC18" s="92">
        <v>174</v>
      </c>
      <c r="AD18" s="92">
        <v>100</v>
      </c>
      <c r="AE18" s="92">
        <v>0</v>
      </c>
      <c r="AF18" s="92">
        <v>566</v>
      </c>
    </row>
    <row r="19" spans="1:33" ht="22.5" customHeight="1" x14ac:dyDescent="0.15">
      <c r="A19" s="91"/>
      <c r="B19" s="91"/>
      <c r="C19" s="91"/>
      <c r="D19" s="91"/>
      <c r="E19" s="98" t="s">
        <v>24</v>
      </c>
      <c r="F19" s="75">
        <v>4544</v>
      </c>
      <c r="G19" s="75">
        <v>400</v>
      </c>
      <c r="H19" s="75">
        <v>500</v>
      </c>
      <c r="I19" s="75">
        <v>0</v>
      </c>
      <c r="J19" s="75">
        <v>20</v>
      </c>
      <c r="K19" s="75">
        <v>30</v>
      </c>
      <c r="L19" s="75">
        <v>30</v>
      </c>
      <c r="M19" s="75">
        <v>400</v>
      </c>
      <c r="N19" s="75">
        <v>0</v>
      </c>
      <c r="O19" s="75">
        <v>0</v>
      </c>
      <c r="P19" s="75">
        <v>600</v>
      </c>
      <c r="Q19" s="75">
        <v>0</v>
      </c>
      <c r="R19" s="75">
        <v>130</v>
      </c>
      <c r="S19" s="58">
        <v>70</v>
      </c>
      <c r="T19" s="92">
        <v>200</v>
      </c>
      <c r="U19" s="92">
        <v>150</v>
      </c>
      <c r="V19" s="92">
        <v>50</v>
      </c>
      <c r="W19" s="92">
        <v>0</v>
      </c>
      <c r="X19" s="92">
        <v>0</v>
      </c>
      <c r="Y19" s="92">
        <v>0</v>
      </c>
      <c r="Z19" s="92">
        <v>0</v>
      </c>
      <c r="AA19" s="92">
        <v>0</v>
      </c>
      <c r="AB19" s="92">
        <v>119</v>
      </c>
      <c r="AC19" s="92">
        <v>198</v>
      </c>
      <c r="AD19" s="92">
        <v>150</v>
      </c>
      <c r="AE19" s="92">
        <v>1074</v>
      </c>
      <c r="AF19" s="92">
        <v>423</v>
      </c>
    </row>
    <row r="20" spans="1:33" ht="22.5" customHeight="1" x14ac:dyDescent="0.15">
      <c r="A20" s="91" t="s">
        <v>65</v>
      </c>
      <c r="B20" s="91" t="s">
        <v>206</v>
      </c>
      <c r="C20" s="91" t="s">
        <v>77</v>
      </c>
      <c r="D20" s="91" t="s">
        <v>10</v>
      </c>
      <c r="E20" s="98" t="s">
        <v>127</v>
      </c>
      <c r="F20" s="75">
        <v>9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5">
        <v>0</v>
      </c>
      <c r="S20" s="58">
        <v>0</v>
      </c>
      <c r="T20" s="92">
        <v>0</v>
      </c>
      <c r="U20" s="92">
        <v>0</v>
      </c>
      <c r="V20" s="92">
        <v>0</v>
      </c>
      <c r="W20" s="92">
        <v>0</v>
      </c>
      <c r="X20" s="92">
        <v>0</v>
      </c>
      <c r="Y20" s="92">
        <v>0</v>
      </c>
      <c r="Z20" s="92">
        <v>0</v>
      </c>
      <c r="AA20" s="92">
        <v>0</v>
      </c>
      <c r="AB20" s="92">
        <v>0</v>
      </c>
      <c r="AC20" s="92">
        <v>0</v>
      </c>
      <c r="AD20" s="92">
        <v>0</v>
      </c>
      <c r="AE20" s="92">
        <v>0</v>
      </c>
      <c r="AF20" s="92">
        <v>9</v>
      </c>
    </row>
    <row r="21" spans="1:33" ht="22.5" customHeight="1" x14ac:dyDescent="0.15">
      <c r="A21" s="91" t="s">
        <v>162</v>
      </c>
      <c r="B21" s="91" t="s">
        <v>209</v>
      </c>
      <c r="C21" s="91" t="s">
        <v>20</v>
      </c>
      <c r="D21" s="91" t="s">
        <v>10</v>
      </c>
      <c r="E21" s="98" t="s">
        <v>216</v>
      </c>
      <c r="F21" s="75">
        <v>4535</v>
      </c>
      <c r="G21" s="75">
        <v>400</v>
      </c>
      <c r="H21" s="75">
        <v>500</v>
      </c>
      <c r="I21" s="75">
        <v>0</v>
      </c>
      <c r="J21" s="75">
        <v>20</v>
      </c>
      <c r="K21" s="75">
        <v>30</v>
      </c>
      <c r="L21" s="75">
        <v>30</v>
      </c>
      <c r="M21" s="75">
        <v>400</v>
      </c>
      <c r="N21" s="75">
        <v>0</v>
      </c>
      <c r="O21" s="75">
        <v>0</v>
      </c>
      <c r="P21" s="75">
        <v>600</v>
      </c>
      <c r="Q21" s="75">
        <v>0</v>
      </c>
      <c r="R21" s="75">
        <v>130</v>
      </c>
      <c r="S21" s="58">
        <v>70</v>
      </c>
      <c r="T21" s="92">
        <v>200</v>
      </c>
      <c r="U21" s="92">
        <v>150</v>
      </c>
      <c r="V21" s="92">
        <v>50</v>
      </c>
      <c r="W21" s="92">
        <v>0</v>
      </c>
      <c r="X21" s="92">
        <v>0</v>
      </c>
      <c r="Y21" s="92">
        <v>0</v>
      </c>
      <c r="Z21" s="92">
        <v>0</v>
      </c>
      <c r="AA21" s="92">
        <v>0</v>
      </c>
      <c r="AB21" s="92">
        <v>119</v>
      </c>
      <c r="AC21" s="92">
        <v>198</v>
      </c>
      <c r="AD21" s="92">
        <v>150</v>
      </c>
      <c r="AE21" s="92">
        <v>1074</v>
      </c>
      <c r="AF21" s="92">
        <v>414</v>
      </c>
    </row>
    <row r="22" spans="1:33" ht="22.5" customHeight="1" x14ac:dyDescent="0.15">
      <c r="A22" s="91"/>
      <c r="B22" s="91"/>
      <c r="C22" s="91"/>
      <c r="D22" s="91"/>
      <c r="E22" s="98" t="s">
        <v>129</v>
      </c>
      <c r="F22" s="75">
        <v>2335</v>
      </c>
      <c r="G22" s="75">
        <v>550</v>
      </c>
      <c r="H22" s="75">
        <v>100</v>
      </c>
      <c r="I22" s="75">
        <v>0</v>
      </c>
      <c r="J22" s="75">
        <v>20</v>
      </c>
      <c r="K22" s="75">
        <v>100</v>
      </c>
      <c r="L22" s="75">
        <v>100</v>
      </c>
      <c r="M22" s="75">
        <v>100</v>
      </c>
      <c r="N22" s="75">
        <v>0</v>
      </c>
      <c r="O22" s="75">
        <v>0</v>
      </c>
      <c r="P22" s="75">
        <v>300</v>
      </c>
      <c r="Q22" s="75">
        <v>0</v>
      </c>
      <c r="R22" s="75">
        <v>0</v>
      </c>
      <c r="S22" s="58">
        <v>0</v>
      </c>
      <c r="T22" s="92">
        <v>200</v>
      </c>
      <c r="U22" s="92">
        <v>100</v>
      </c>
      <c r="V22" s="92">
        <v>200</v>
      </c>
      <c r="W22" s="92">
        <v>0</v>
      </c>
      <c r="X22" s="92">
        <v>0</v>
      </c>
      <c r="Y22" s="92">
        <v>0</v>
      </c>
      <c r="Z22" s="92">
        <v>0</v>
      </c>
      <c r="AA22" s="92">
        <v>0</v>
      </c>
      <c r="AB22" s="92">
        <v>83</v>
      </c>
      <c r="AC22" s="92">
        <v>143</v>
      </c>
      <c r="AD22" s="92">
        <v>150</v>
      </c>
      <c r="AE22" s="92">
        <v>0</v>
      </c>
      <c r="AF22" s="92">
        <v>189</v>
      </c>
    </row>
    <row r="23" spans="1:33" ht="22.5" customHeight="1" x14ac:dyDescent="0.15">
      <c r="A23" s="91" t="s">
        <v>65</v>
      </c>
      <c r="B23" s="91" t="s">
        <v>206</v>
      </c>
      <c r="C23" s="91" t="s">
        <v>209</v>
      </c>
      <c r="D23" s="91" t="s">
        <v>151</v>
      </c>
      <c r="E23" s="98" t="s">
        <v>83</v>
      </c>
      <c r="F23" s="75">
        <v>6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5">
        <v>0</v>
      </c>
      <c r="Q23" s="75">
        <v>0</v>
      </c>
      <c r="R23" s="75">
        <v>0</v>
      </c>
      <c r="S23" s="58">
        <v>0</v>
      </c>
      <c r="T23" s="92">
        <v>0</v>
      </c>
      <c r="U23" s="92">
        <v>0</v>
      </c>
      <c r="V23" s="92">
        <v>0</v>
      </c>
      <c r="W23" s="92">
        <v>0</v>
      </c>
      <c r="X23" s="92">
        <v>0</v>
      </c>
      <c r="Y23" s="92">
        <v>0</v>
      </c>
      <c r="Z23" s="92">
        <v>0</v>
      </c>
      <c r="AA23" s="92">
        <v>0</v>
      </c>
      <c r="AB23" s="92">
        <v>0</v>
      </c>
      <c r="AC23" s="92">
        <v>0</v>
      </c>
      <c r="AD23" s="92">
        <v>0</v>
      </c>
      <c r="AE23" s="92">
        <v>0</v>
      </c>
      <c r="AF23" s="92">
        <v>6</v>
      </c>
    </row>
    <row r="24" spans="1:33" ht="22.5" customHeight="1" x14ac:dyDescent="0.15">
      <c r="A24" s="91" t="s">
        <v>162</v>
      </c>
      <c r="B24" s="91" t="s">
        <v>209</v>
      </c>
      <c r="C24" s="91" t="s">
        <v>92</v>
      </c>
      <c r="D24" s="91" t="s">
        <v>151</v>
      </c>
      <c r="E24" s="98" t="s">
        <v>126</v>
      </c>
      <c r="F24" s="75">
        <v>2329</v>
      </c>
      <c r="G24" s="75">
        <v>550</v>
      </c>
      <c r="H24" s="75">
        <v>100</v>
      </c>
      <c r="I24" s="75">
        <v>0</v>
      </c>
      <c r="J24" s="75">
        <v>20</v>
      </c>
      <c r="K24" s="75">
        <v>100</v>
      </c>
      <c r="L24" s="75">
        <v>100</v>
      </c>
      <c r="M24" s="75">
        <v>100</v>
      </c>
      <c r="N24" s="75">
        <v>0</v>
      </c>
      <c r="O24" s="75">
        <v>0</v>
      </c>
      <c r="P24" s="75">
        <v>300</v>
      </c>
      <c r="Q24" s="75">
        <v>0</v>
      </c>
      <c r="R24" s="75">
        <v>0</v>
      </c>
      <c r="S24" s="58">
        <v>0</v>
      </c>
      <c r="T24" s="92">
        <v>200</v>
      </c>
      <c r="U24" s="92">
        <v>100</v>
      </c>
      <c r="V24" s="92">
        <v>200</v>
      </c>
      <c r="W24" s="92">
        <v>0</v>
      </c>
      <c r="X24" s="92">
        <v>0</v>
      </c>
      <c r="Y24" s="92">
        <v>0</v>
      </c>
      <c r="Z24" s="92">
        <v>0</v>
      </c>
      <c r="AA24" s="92">
        <v>0</v>
      </c>
      <c r="AB24" s="92">
        <v>83</v>
      </c>
      <c r="AC24" s="92">
        <v>143</v>
      </c>
      <c r="AD24" s="92">
        <v>150</v>
      </c>
      <c r="AE24" s="92">
        <v>0</v>
      </c>
      <c r="AF24" s="92">
        <v>183</v>
      </c>
    </row>
    <row r="25" spans="1:33" ht="22.5" customHeight="1" x14ac:dyDescent="0.15">
      <c r="A25" s="91"/>
      <c r="B25" s="91"/>
      <c r="C25" s="91"/>
      <c r="D25" s="91"/>
      <c r="E25" s="98" t="s">
        <v>15</v>
      </c>
      <c r="F25" s="75">
        <v>1786</v>
      </c>
      <c r="G25" s="75">
        <v>550</v>
      </c>
      <c r="H25" s="75">
        <v>0</v>
      </c>
      <c r="I25" s="75">
        <v>0</v>
      </c>
      <c r="J25" s="75">
        <v>20</v>
      </c>
      <c r="K25" s="75">
        <v>0</v>
      </c>
      <c r="L25" s="75">
        <v>0</v>
      </c>
      <c r="M25" s="75">
        <v>55</v>
      </c>
      <c r="N25" s="75">
        <v>0</v>
      </c>
      <c r="O25" s="75">
        <v>0</v>
      </c>
      <c r="P25" s="75">
        <v>220</v>
      </c>
      <c r="Q25" s="75">
        <v>0</v>
      </c>
      <c r="R25" s="75">
        <v>20</v>
      </c>
      <c r="S25" s="58">
        <v>0</v>
      </c>
      <c r="T25" s="92">
        <v>24</v>
      </c>
      <c r="U25" s="92">
        <v>285</v>
      </c>
      <c r="V25" s="92">
        <v>301</v>
      </c>
      <c r="W25" s="92">
        <v>0</v>
      </c>
      <c r="X25" s="92">
        <v>0</v>
      </c>
      <c r="Y25" s="92">
        <v>0</v>
      </c>
      <c r="Z25" s="92">
        <v>0</v>
      </c>
      <c r="AA25" s="92">
        <v>0</v>
      </c>
      <c r="AB25" s="92">
        <v>67</v>
      </c>
      <c r="AC25" s="92">
        <v>114</v>
      </c>
      <c r="AD25" s="92">
        <v>125</v>
      </c>
      <c r="AE25" s="92">
        <v>0</v>
      </c>
      <c r="AF25" s="92">
        <v>5</v>
      </c>
    </row>
    <row r="26" spans="1:33" ht="22.5" customHeight="1" x14ac:dyDescent="0.15">
      <c r="A26" s="91" t="s">
        <v>65</v>
      </c>
      <c r="B26" s="91" t="s">
        <v>206</v>
      </c>
      <c r="C26" s="91" t="s">
        <v>142</v>
      </c>
      <c r="D26" s="91" t="s">
        <v>215</v>
      </c>
      <c r="E26" s="98" t="s">
        <v>138</v>
      </c>
      <c r="F26" s="75">
        <v>5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75">
        <v>0</v>
      </c>
      <c r="S26" s="58">
        <v>0</v>
      </c>
      <c r="T26" s="92">
        <v>0</v>
      </c>
      <c r="U26" s="92">
        <v>0</v>
      </c>
      <c r="V26" s="92">
        <v>0</v>
      </c>
      <c r="W26" s="92">
        <v>0</v>
      </c>
      <c r="X26" s="92">
        <v>0</v>
      </c>
      <c r="Y26" s="92">
        <v>0</v>
      </c>
      <c r="Z26" s="92">
        <v>0</v>
      </c>
      <c r="AA26" s="92">
        <v>0</v>
      </c>
      <c r="AB26" s="92">
        <v>0</v>
      </c>
      <c r="AC26" s="92">
        <v>0</v>
      </c>
      <c r="AD26" s="92">
        <v>0</v>
      </c>
      <c r="AE26" s="92">
        <v>0</v>
      </c>
      <c r="AF26" s="92">
        <v>5</v>
      </c>
    </row>
    <row r="27" spans="1:33" ht="22.5" customHeight="1" x14ac:dyDescent="0.15">
      <c r="A27" s="91" t="s">
        <v>162</v>
      </c>
      <c r="B27" s="91" t="s">
        <v>209</v>
      </c>
      <c r="C27" s="91" t="s">
        <v>20</v>
      </c>
      <c r="D27" s="91" t="s">
        <v>215</v>
      </c>
      <c r="E27" s="98" t="s">
        <v>216</v>
      </c>
      <c r="F27" s="75">
        <v>1781</v>
      </c>
      <c r="G27" s="75">
        <v>550</v>
      </c>
      <c r="H27" s="75">
        <v>0</v>
      </c>
      <c r="I27" s="75">
        <v>0</v>
      </c>
      <c r="J27" s="75">
        <v>20</v>
      </c>
      <c r="K27" s="75">
        <v>0</v>
      </c>
      <c r="L27" s="75">
        <v>0</v>
      </c>
      <c r="M27" s="75">
        <v>55</v>
      </c>
      <c r="N27" s="75">
        <v>0</v>
      </c>
      <c r="O27" s="75">
        <v>0</v>
      </c>
      <c r="P27" s="75">
        <v>220</v>
      </c>
      <c r="Q27" s="75">
        <v>0</v>
      </c>
      <c r="R27" s="75">
        <v>20</v>
      </c>
      <c r="S27" s="58">
        <v>0</v>
      </c>
      <c r="T27" s="92">
        <v>24</v>
      </c>
      <c r="U27" s="92">
        <v>285</v>
      </c>
      <c r="V27" s="92">
        <v>301</v>
      </c>
      <c r="W27" s="92">
        <v>0</v>
      </c>
      <c r="X27" s="92">
        <v>0</v>
      </c>
      <c r="Y27" s="92">
        <v>0</v>
      </c>
      <c r="Z27" s="92">
        <v>0</v>
      </c>
      <c r="AA27" s="92">
        <v>0</v>
      </c>
      <c r="AB27" s="92">
        <v>67</v>
      </c>
      <c r="AC27" s="92">
        <v>114</v>
      </c>
      <c r="AD27" s="92">
        <v>125</v>
      </c>
      <c r="AE27" s="92">
        <v>0</v>
      </c>
      <c r="AF27" s="92">
        <v>0</v>
      </c>
    </row>
    <row r="28" spans="1:33" ht="22.5" customHeight="1" x14ac:dyDescent="0.15">
      <c r="A28" s="91"/>
      <c r="B28" s="91"/>
      <c r="C28" s="91"/>
      <c r="D28" s="91"/>
      <c r="E28" s="98" t="s">
        <v>196</v>
      </c>
      <c r="F28" s="75">
        <v>4331</v>
      </c>
      <c r="G28" s="75">
        <v>1000</v>
      </c>
      <c r="H28" s="75">
        <v>606</v>
      </c>
      <c r="I28" s="75">
        <v>0</v>
      </c>
      <c r="J28" s="75">
        <v>20</v>
      </c>
      <c r="K28" s="75">
        <v>100</v>
      </c>
      <c r="L28" s="75">
        <v>200</v>
      </c>
      <c r="M28" s="75">
        <v>50</v>
      </c>
      <c r="N28" s="75">
        <v>0</v>
      </c>
      <c r="O28" s="75">
        <v>0</v>
      </c>
      <c r="P28" s="75">
        <v>800</v>
      </c>
      <c r="Q28" s="75">
        <v>0</v>
      </c>
      <c r="R28" s="75">
        <v>100</v>
      </c>
      <c r="S28" s="58">
        <v>0</v>
      </c>
      <c r="T28" s="92">
        <v>50</v>
      </c>
      <c r="U28" s="92">
        <v>54</v>
      </c>
      <c r="V28" s="92">
        <v>500</v>
      </c>
      <c r="W28" s="92">
        <v>0</v>
      </c>
      <c r="X28" s="92">
        <v>0</v>
      </c>
      <c r="Y28" s="92">
        <v>0</v>
      </c>
      <c r="Z28" s="92">
        <v>0</v>
      </c>
      <c r="AA28" s="92">
        <v>0</v>
      </c>
      <c r="AB28" s="92">
        <v>140</v>
      </c>
      <c r="AC28" s="92">
        <v>231</v>
      </c>
      <c r="AD28" s="92">
        <v>0</v>
      </c>
      <c r="AE28" s="92">
        <v>0</v>
      </c>
      <c r="AF28" s="92">
        <v>480</v>
      </c>
    </row>
    <row r="29" spans="1:33" ht="22.5" customHeight="1" x14ac:dyDescent="0.15">
      <c r="A29" s="91" t="s">
        <v>162</v>
      </c>
      <c r="B29" s="91" t="s">
        <v>209</v>
      </c>
      <c r="C29" s="91" t="s">
        <v>20</v>
      </c>
      <c r="D29" s="91" t="s">
        <v>9</v>
      </c>
      <c r="E29" s="98" t="s">
        <v>216</v>
      </c>
      <c r="F29" s="75">
        <v>4331</v>
      </c>
      <c r="G29" s="75">
        <v>1000</v>
      </c>
      <c r="H29" s="75">
        <v>606</v>
      </c>
      <c r="I29" s="75">
        <v>0</v>
      </c>
      <c r="J29" s="75">
        <v>20</v>
      </c>
      <c r="K29" s="75">
        <v>100</v>
      </c>
      <c r="L29" s="75">
        <v>200</v>
      </c>
      <c r="M29" s="75">
        <v>50</v>
      </c>
      <c r="N29" s="75">
        <v>0</v>
      </c>
      <c r="O29" s="75">
        <v>0</v>
      </c>
      <c r="P29" s="75">
        <v>800</v>
      </c>
      <c r="Q29" s="75">
        <v>0</v>
      </c>
      <c r="R29" s="75">
        <v>100</v>
      </c>
      <c r="S29" s="58">
        <v>0</v>
      </c>
      <c r="T29" s="92">
        <v>50</v>
      </c>
      <c r="U29" s="92">
        <v>54</v>
      </c>
      <c r="V29" s="92">
        <v>500</v>
      </c>
      <c r="W29" s="92">
        <v>0</v>
      </c>
      <c r="X29" s="92">
        <v>0</v>
      </c>
      <c r="Y29" s="92">
        <v>0</v>
      </c>
      <c r="Z29" s="92">
        <v>0</v>
      </c>
      <c r="AA29" s="92">
        <v>0</v>
      </c>
      <c r="AB29" s="92">
        <v>140</v>
      </c>
      <c r="AC29" s="92">
        <v>231</v>
      </c>
      <c r="AD29" s="92">
        <v>0</v>
      </c>
      <c r="AE29" s="92">
        <v>0</v>
      </c>
      <c r="AF29" s="92">
        <v>480</v>
      </c>
    </row>
  </sheetData>
  <mergeCells count="32">
    <mergeCell ref="AF4:AF6"/>
    <mergeCell ref="A2:AF2"/>
    <mergeCell ref="AD4:AD6"/>
    <mergeCell ref="AE4:AE6"/>
    <mergeCell ref="R4:R6"/>
    <mergeCell ref="S4:S6"/>
    <mergeCell ref="K4:K6"/>
    <mergeCell ref="L4:L6"/>
    <mergeCell ref="M4:M6"/>
    <mergeCell ref="N4:N6"/>
    <mergeCell ref="AC4:AC6"/>
    <mergeCell ref="V4:V6"/>
    <mergeCell ref="Y4:Y6"/>
    <mergeCell ref="Z4:Z6"/>
    <mergeCell ref="AA4:AA6"/>
    <mergeCell ref="AB4:AB6"/>
    <mergeCell ref="P4:P6"/>
    <mergeCell ref="Q4:Q6"/>
    <mergeCell ref="W4:W6"/>
    <mergeCell ref="X4:X6"/>
    <mergeCell ref="T4:T6"/>
    <mergeCell ref="U4:U6"/>
    <mergeCell ref="O4:O6"/>
    <mergeCell ref="G4:G6"/>
    <mergeCell ref="H4:H6"/>
    <mergeCell ref="I4:I6"/>
    <mergeCell ref="J4:J6"/>
    <mergeCell ref="A5:C5"/>
    <mergeCell ref="D5:D6"/>
    <mergeCell ref="E5:E6"/>
    <mergeCell ref="F4:F6"/>
    <mergeCell ref="A4:E4"/>
  </mergeCells>
  <phoneticPr fontId="0" type="noConversion"/>
  <printOptions horizontalCentered="1"/>
  <pageMargins left="0.59055118110236227" right="0.59055118110236227" top="0.78740157480314965" bottom="0.78740157480314965" header="0.51181102362204722" footer="0.51181102362204722"/>
  <pageSetup paperSize="9" scale="51" fitToHeight="10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showGridLines="0" showZeros="0" workbookViewId="0"/>
  </sheetViews>
  <sheetFormatPr defaultColWidth="9.1640625" defaultRowHeight="12.75" customHeight="1" x14ac:dyDescent="0.15"/>
  <cols>
    <col min="1" max="1" width="4.83203125" customWidth="1"/>
    <col min="2" max="3" width="3.83203125" customWidth="1"/>
    <col min="4" max="4" width="9.83203125" customWidth="1"/>
    <col min="5" max="5" width="40.83203125" customWidth="1"/>
    <col min="6" max="6" width="17.5" customWidth="1"/>
    <col min="7" max="7" width="12.83203125" customWidth="1"/>
    <col min="8" max="8" width="10.6640625" customWidth="1"/>
    <col min="9" max="9" width="9.1640625" customWidth="1"/>
    <col min="10" max="15" width="10.6640625" customWidth="1"/>
    <col min="16" max="16" width="9.1640625" customWidth="1"/>
    <col min="17" max="17" width="10.6640625" customWidth="1"/>
  </cols>
  <sheetData>
    <row r="1" spans="1:20" ht="18" customHeight="1" x14ac:dyDescent="0.15">
      <c r="A1" s="7" t="s">
        <v>185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1"/>
      <c r="R1" s="9"/>
      <c r="S1" s="9"/>
      <c r="T1" s="9"/>
    </row>
    <row r="2" spans="1:20" ht="18" customHeight="1" x14ac:dyDescent="0.15">
      <c r="A2" s="134" t="s">
        <v>111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9"/>
      <c r="S2" s="9"/>
      <c r="T2" s="9"/>
    </row>
    <row r="3" spans="1:20" ht="18" customHeight="1" x14ac:dyDescent="0.15">
      <c r="A3" s="10" t="s">
        <v>254</v>
      </c>
      <c r="B3" s="10"/>
      <c r="C3" s="10"/>
      <c r="D3" s="10"/>
      <c r="E3" s="10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1" t="s">
        <v>172</v>
      </c>
      <c r="R3" s="9"/>
      <c r="S3" s="9"/>
      <c r="T3" s="9"/>
    </row>
    <row r="4" spans="1:20" ht="18" customHeight="1" x14ac:dyDescent="0.15">
      <c r="A4" s="144" t="s">
        <v>66</v>
      </c>
      <c r="B4" s="158"/>
      <c r="C4" s="158"/>
      <c r="D4" s="158"/>
      <c r="E4" s="140"/>
      <c r="F4" s="141" t="s">
        <v>61</v>
      </c>
      <c r="G4" s="141" t="s">
        <v>12</v>
      </c>
      <c r="H4" s="135" t="s">
        <v>255</v>
      </c>
      <c r="I4" s="141" t="s">
        <v>194</v>
      </c>
      <c r="J4" s="141" t="s">
        <v>170</v>
      </c>
      <c r="K4" s="141" t="s">
        <v>2</v>
      </c>
      <c r="L4" s="141" t="s">
        <v>50</v>
      </c>
      <c r="M4" s="141" t="s">
        <v>193</v>
      </c>
      <c r="N4" s="141" t="s">
        <v>17</v>
      </c>
      <c r="O4" s="141" t="s">
        <v>182</v>
      </c>
      <c r="P4" s="141" t="s">
        <v>158</v>
      </c>
      <c r="Q4" s="140" t="s">
        <v>166</v>
      </c>
      <c r="R4" s="9"/>
      <c r="S4" s="9"/>
      <c r="T4" s="9"/>
    </row>
    <row r="5" spans="1:20" ht="18" customHeight="1" x14ac:dyDescent="0.15">
      <c r="A5" s="139" t="s">
        <v>257</v>
      </c>
      <c r="B5" s="153"/>
      <c r="C5" s="154"/>
      <c r="D5" s="149" t="s">
        <v>116</v>
      </c>
      <c r="E5" s="149" t="s">
        <v>105</v>
      </c>
      <c r="F5" s="141"/>
      <c r="G5" s="141"/>
      <c r="H5" s="135"/>
      <c r="I5" s="141"/>
      <c r="J5" s="141"/>
      <c r="K5" s="141"/>
      <c r="L5" s="141"/>
      <c r="M5" s="141"/>
      <c r="N5" s="141"/>
      <c r="O5" s="141"/>
      <c r="P5" s="141"/>
      <c r="Q5" s="140"/>
      <c r="R5" s="9"/>
      <c r="S5" s="9"/>
      <c r="T5" s="9"/>
    </row>
    <row r="6" spans="1:20" ht="33.75" customHeight="1" x14ac:dyDescent="0.15">
      <c r="A6" s="31" t="s">
        <v>110</v>
      </c>
      <c r="B6" s="31" t="s">
        <v>189</v>
      </c>
      <c r="C6" s="32" t="s">
        <v>184</v>
      </c>
      <c r="D6" s="157"/>
      <c r="E6" s="157"/>
      <c r="F6" s="151"/>
      <c r="G6" s="151"/>
      <c r="H6" s="149"/>
      <c r="I6" s="151"/>
      <c r="J6" s="151"/>
      <c r="K6" s="151"/>
      <c r="L6" s="151"/>
      <c r="M6" s="151"/>
      <c r="N6" s="151"/>
      <c r="O6" s="151"/>
      <c r="P6" s="151"/>
      <c r="Q6" s="159"/>
      <c r="R6" s="9"/>
      <c r="S6" s="9"/>
      <c r="T6" s="9"/>
    </row>
    <row r="7" spans="1:20" ht="22.5" customHeight="1" x14ac:dyDescent="0.15">
      <c r="A7" s="91"/>
      <c r="B7" s="91"/>
      <c r="C7" s="91"/>
      <c r="D7" s="91"/>
      <c r="E7" s="98" t="s">
        <v>61</v>
      </c>
      <c r="F7" s="75">
        <v>469</v>
      </c>
      <c r="G7" s="75">
        <v>0</v>
      </c>
      <c r="H7" s="75">
        <v>0</v>
      </c>
      <c r="I7" s="75">
        <v>0</v>
      </c>
      <c r="J7" s="75">
        <v>0</v>
      </c>
      <c r="K7" s="75">
        <v>154</v>
      </c>
      <c r="L7" s="75">
        <v>0</v>
      </c>
      <c r="M7" s="75">
        <v>315</v>
      </c>
      <c r="N7" s="75">
        <v>0</v>
      </c>
      <c r="O7" s="75">
        <v>0</v>
      </c>
      <c r="P7" s="75">
        <v>0</v>
      </c>
      <c r="Q7" s="58">
        <v>0</v>
      </c>
      <c r="R7" s="23"/>
      <c r="S7" s="23"/>
      <c r="T7" s="23"/>
    </row>
    <row r="8" spans="1:20" ht="22.5" customHeight="1" x14ac:dyDescent="0.15">
      <c r="A8" s="91"/>
      <c r="B8" s="91"/>
      <c r="C8" s="91"/>
      <c r="D8" s="91"/>
      <c r="E8" s="98" t="s">
        <v>254</v>
      </c>
      <c r="F8" s="75">
        <v>469</v>
      </c>
      <c r="G8" s="75">
        <v>0</v>
      </c>
      <c r="H8" s="75">
        <v>0</v>
      </c>
      <c r="I8" s="75">
        <v>0</v>
      </c>
      <c r="J8" s="75">
        <v>0</v>
      </c>
      <c r="K8" s="75">
        <v>154</v>
      </c>
      <c r="L8" s="75">
        <v>0</v>
      </c>
      <c r="M8" s="75">
        <v>315</v>
      </c>
      <c r="N8" s="75">
        <v>0</v>
      </c>
      <c r="O8" s="75">
        <v>0</v>
      </c>
      <c r="P8" s="75">
        <v>0</v>
      </c>
      <c r="Q8" s="58">
        <v>0</v>
      </c>
      <c r="R8" s="23"/>
      <c r="S8" s="9"/>
      <c r="T8" s="9"/>
    </row>
    <row r="9" spans="1:20" ht="22.5" customHeight="1" x14ac:dyDescent="0.15">
      <c r="A9" s="91"/>
      <c r="B9" s="91"/>
      <c r="C9" s="91"/>
      <c r="D9" s="91"/>
      <c r="E9" s="98" t="s">
        <v>171</v>
      </c>
      <c r="F9" s="75">
        <v>469</v>
      </c>
      <c r="G9" s="75">
        <v>0</v>
      </c>
      <c r="H9" s="75">
        <v>0</v>
      </c>
      <c r="I9" s="75">
        <v>0</v>
      </c>
      <c r="J9" s="75">
        <v>0</v>
      </c>
      <c r="K9" s="75">
        <v>154</v>
      </c>
      <c r="L9" s="75">
        <v>0</v>
      </c>
      <c r="M9" s="75">
        <v>315</v>
      </c>
      <c r="N9" s="75">
        <v>0</v>
      </c>
      <c r="O9" s="75">
        <v>0</v>
      </c>
      <c r="P9" s="75">
        <v>0</v>
      </c>
      <c r="Q9" s="58">
        <v>0</v>
      </c>
      <c r="R9" s="23"/>
      <c r="S9" s="9"/>
      <c r="T9" s="9"/>
    </row>
    <row r="10" spans="1:20" ht="22.5" customHeight="1" x14ac:dyDescent="0.15">
      <c r="A10" s="91" t="s">
        <v>162</v>
      </c>
      <c r="B10" s="91" t="s">
        <v>209</v>
      </c>
      <c r="C10" s="91" t="s">
        <v>209</v>
      </c>
      <c r="D10" s="91" t="s">
        <v>21</v>
      </c>
      <c r="E10" s="98" t="s">
        <v>199</v>
      </c>
      <c r="F10" s="75">
        <v>469</v>
      </c>
      <c r="G10" s="75">
        <v>0</v>
      </c>
      <c r="H10" s="75">
        <v>0</v>
      </c>
      <c r="I10" s="75">
        <v>0</v>
      </c>
      <c r="J10" s="75">
        <v>0</v>
      </c>
      <c r="K10" s="75">
        <v>154</v>
      </c>
      <c r="L10" s="75">
        <v>0</v>
      </c>
      <c r="M10" s="75">
        <v>315</v>
      </c>
      <c r="N10" s="75">
        <v>0</v>
      </c>
      <c r="O10" s="75">
        <v>0</v>
      </c>
      <c r="P10" s="75">
        <v>0</v>
      </c>
      <c r="Q10" s="58">
        <v>0</v>
      </c>
      <c r="R10" s="23"/>
      <c r="S10" s="9"/>
      <c r="T10" s="9"/>
    </row>
    <row r="11" spans="1:20" ht="18" customHeight="1" x14ac:dyDescent="0.15">
      <c r="A11" s="9"/>
      <c r="B11" s="23"/>
      <c r="C11" s="23"/>
      <c r="D11" s="23"/>
      <c r="E11" s="23"/>
      <c r="F11" s="9"/>
      <c r="G11" s="23"/>
      <c r="H11" s="23"/>
      <c r="I11" s="23"/>
      <c r="J11" s="23"/>
      <c r="K11" s="23"/>
      <c r="L11" s="23"/>
      <c r="M11" s="9"/>
      <c r="N11" s="23"/>
      <c r="O11" s="23"/>
      <c r="P11" s="23"/>
      <c r="Q11" s="23"/>
      <c r="R11" s="9"/>
      <c r="S11" s="9"/>
      <c r="T11" s="9"/>
    </row>
    <row r="12" spans="1:20" ht="18" customHeight="1" x14ac:dyDescent="0.15">
      <c r="A12" s="9"/>
      <c r="B12" s="23"/>
      <c r="C12" s="9"/>
      <c r="D12" s="23"/>
      <c r="E12" s="23"/>
      <c r="F12" s="23"/>
      <c r="G12" s="9"/>
      <c r="H12" s="23"/>
      <c r="I12" s="9"/>
      <c r="J12" s="23"/>
      <c r="K12" s="23"/>
      <c r="L12" s="23"/>
      <c r="M12" s="23"/>
      <c r="N12" s="23"/>
      <c r="O12" s="23"/>
      <c r="P12" s="23"/>
      <c r="Q12" s="23"/>
      <c r="R12" s="9"/>
      <c r="S12" s="9"/>
      <c r="T12" s="9"/>
    </row>
    <row r="13" spans="1:20" ht="18" customHeight="1" x14ac:dyDescent="0.15">
      <c r="A13" s="9"/>
      <c r="B13" s="23"/>
      <c r="C13" s="23"/>
      <c r="D13" s="23"/>
      <c r="E13" s="23"/>
      <c r="F13" s="23"/>
      <c r="G13" s="9"/>
      <c r="H13" s="23"/>
      <c r="I13" s="23"/>
      <c r="J13" s="23"/>
      <c r="K13" s="23"/>
      <c r="L13" s="23"/>
      <c r="M13" s="23"/>
      <c r="N13" s="23"/>
      <c r="O13" s="9"/>
      <c r="P13" s="23"/>
      <c r="Q13" s="23"/>
      <c r="R13" s="9"/>
      <c r="S13" s="9"/>
      <c r="T13" s="9"/>
    </row>
    <row r="14" spans="1:20" ht="18" customHeight="1" x14ac:dyDescent="0.15">
      <c r="A14" s="9"/>
      <c r="B14" s="9"/>
      <c r="C14" s="9"/>
      <c r="D14" s="23"/>
      <c r="E14" s="23"/>
      <c r="F14" s="2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8" customHeight="1" x14ac:dyDescent="0.15">
      <c r="A15" s="9"/>
      <c r="B15" s="9"/>
      <c r="C15" s="9"/>
      <c r="D15" s="9"/>
      <c r="E15" s="23"/>
      <c r="F15" s="9"/>
      <c r="G15" s="23"/>
      <c r="H15" s="23"/>
      <c r="I15" s="23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8" customHeight="1" x14ac:dyDescent="0.15">
      <c r="A16" s="9"/>
      <c r="B16" s="9"/>
      <c r="C16" s="9"/>
      <c r="D16" s="9"/>
      <c r="E16" s="23"/>
      <c r="F16" s="9"/>
      <c r="G16" s="23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</sheetData>
  <mergeCells count="17">
    <mergeCell ref="N4:N6"/>
    <mergeCell ref="A2:Q2"/>
    <mergeCell ref="D5:D6"/>
    <mergeCell ref="E5:E6"/>
    <mergeCell ref="F4:F6"/>
    <mergeCell ref="A4:E4"/>
    <mergeCell ref="A5:C5"/>
    <mergeCell ref="G4:G6"/>
    <mergeCell ref="H4:H6"/>
    <mergeCell ref="I4:I6"/>
    <mergeCell ref="J4:J6"/>
    <mergeCell ref="Q4:Q6"/>
    <mergeCell ref="O4:O6"/>
    <mergeCell ref="P4:P6"/>
    <mergeCell ref="K4:K6"/>
    <mergeCell ref="L4:L6"/>
    <mergeCell ref="M4:M6"/>
  </mergeCells>
  <phoneticPr fontId="0" type="noConversion"/>
  <printOptions horizontalCentered="1"/>
  <pageMargins left="0.59055118110236227" right="0.59055118110236227" top="0.78740157480314965" bottom="0.78740157480314965" header="0.51181102362204722" footer="0.51181102362204722"/>
  <pageSetup paperSize="9" scale="84" fitToHeight="100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B39"/>
  <sheetViews>
    <sheetView showGridLines="0" showZeros="0" workbookViewId="0"/>
  </sheetViews>
  <sheetFormatPr defaultColWidth="9.1640625" defaultRowHeight="18" customHeight="1" x14ac:dyDescent="0.15"/>
  <cols>
    <col min="1" max="3" width="6.5" style="9" customWidth="1"/>
    <col min="4" max="4" width="75.33203125" style="9" customWidth="1"/>
    <col min="5" max="10" width="22.83203125" style="9" customWidth="1"/>
    <col min="11" max="210" width="9.1640625" style="9" customWidth="1"/>
  </cols>
  <sheetData>
    <row r="1" spans="1:13" ht="18" customHeight="1" x14ac:dyDescent="0.15">
      <c r="A1" s="7" t="s">
        <v>120</v>
      </c>
      <c r="B1" s="7"/>
      <c r="C1" s="7"/>
      <c r="D1" s="7"/>
      <c r="E1" s="8"/>
      <c r="F1" s="8"/>
    </row>
    <row r="2" spans="1:13" ht="18" customHeight="1" x14ac:dyDescent="0.15">
      <c r="A2" s="134" t="s">
        <v>177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3" ht="18" customHeight="1" x14ac:dyDescent="0.15">
      <c r="A3" s="10" t="s">
        <v>254</v>
      </c>
      <c r="B3" s="10"/>
      <c r="C3" s="10"/>
      <c r="D3" s="10"/>
      <c r="J3" s="15" t="s">
        <v>62</v>
      </c>
    </row>
    <row r="4" spans="1:13" ht="18" customHeight="1" x14ac:dyDescent="0.15">
      <c r="A4" s="160" t="s">
        <v>99</v>
      </c>
      <c r="B4" s="160"/>
      <c r="C4" s="160"/>
      <c r="D4" s="160"/>
      <c r="E4" s="57" t="s">
        <v>224</v>
      </c>
      <c r="F4" s="57"/>
      <c r="G4" s="57"/>
      <c r="H4" s="57" t="s">
        <v>23</v>
      </c>
      <c r="I4" s="57"/>
      <c r="J4" s="57"/>
    </row>
    <row r="5" spans="1:13" ht="18" customHeight="1" x14ac:dyDescent="0.15">
      <c r="A5" s="160" t="s">
        <v>257</v>
      </c>
      <c r="B5" s="160"/>
      <c r="C5" s="160"/>
      <c r="D5" s="160" t="s">
        <v>31</v>
      </c>
      <c r="E5" s="135" t="s">
        <v>61</v>
      </c>
      <c r="F5" s="135" t="s">
        <v>246</v>
      </c>
      <c r="G5" s="136" t="s">
        <v>39</v>
      </c>
      <c r="H5" s="135" t="s">
        <v>61</v>
      </c>
      <c r="I5" s="135" t="s">
        <v>246</v>
      </c>
      <c r="J5" s="136" t="s">
        <v>39</v>
      </c>
    </row>
    <row r="6" spans="1:13" ht="18" customHeight="1" x14ac:dyDescent="0.15">
      <c r="A6" s="56" t="s">
        <v>110</v>
      </c>
      <c r="B6" s="56" t="s">
        <v>189</v>
      </c>
      <c r="C6" s="56" t="s">
        <v>184</v>
      </c>
      <c r="D6" s="160"/>
      <c r="E6" s="149"/>
      <c r="F6" s="149"/>
      <c r="G6" s="142"/>
      <c r="H6" s="149"/>
      <c r="I6" s="149"/>
      <c r="J6" s="142"/>
      <c r="K6" s="23"/>
      <c r="L6" s="23"/>
      <c r="M6" s="23"/>
    </row>
    <row r="7" spans="1:13" ht="24" customHeight="1" x14ac:dyDescent="0.15">
      <c r="A7" s="91"/>
      <c r="B7" s="91"/>
      <c r="C7" s="91"/>
      <c r="D7" s="98" t="s">
        <v>61</v>
      </c>
      <c r="E7" s="75">
        <v>76121</v>
      </c>
      <c r="F7" s="75">
        <v>76121</v>
      </c>
      <c r="G7" s="100">
        <v>0</v>
      </c>
      <c r="H7" s="75">
        <v>22339</v>
      </c>
      <c r="I7" s="75">
        <v>22339</v>
      </c>
      <c r="J7" s="101">
        <v>0</v>
      </c>
      <c r="K7" s="23"/>
      <c r="L7" s="23"/>
    </row>
    <row r="8" spans="1:13" ht="24" customHeight="1" x14ac:dyDescent="0.15">
      <c r="A8" s="91"/>
      <c r="B8" s="91"/>
      <c r="C8" s="91"/>
      <c r="D8" s="98" t="s">
        <v>254</v>
      </c>
      <c r="E8" s="75">
        <v>76121</v>
      </c>
      <c r="F8" s="75">
        <v>76121</v>
      </c>
      <c r="G8" s="100">
        <v>0</v>
      </c>
      <c r="H8" s="75">
        <v>22339</v>
      </c>
      <c r="I8" s="75">
        <v>22339</v>
      </c>
      <c r="J8" s="101">
        <v>0</v>
      </c>
    </row>
    <row r="9" spans="1:13" ht="24" customHeight="1" x14ac:dyDescent="0.15">
      <c r="A9" s="91"/>
      <c r="B9" s="91"/>
      <c r="C9" s="91"/>
      <c r="D9" s="98" t="s">
        <v>171</v>
      </c>
      <c r="E9" s="75">
        <v>12160</v>
      </c>
      <c r="F9" s="75">
        <v>12160</v>
      </c>
      <c r="G9" s="100">
        <v>0</v>
      </c>
      <c r="H9" s="75">
        <v>12160</v>
      </c>
      <c r="I9" s="75">
        <v>12160</v>
      </c>
      <c r="J9" s="101">
        <v>0</v>
      </c>
    </row>
    <row r="10" spans="1:13" ht="24" customHeight="1" x14ac:dyDescent="0.15">
      <c r="A10" s="91"/>
      <c r="B10" s="91"/>
      <c r="C10" s="91"/>
      <c r="D10" s="98" t="s">
        <v>199</v>
      </c>
      <c r="E10" s="75">
        <v>12160</v>
      </c>
      <c r="F10" s="75">
        <v>12160</v>
      </c>
      <c r="G10" s="100">
        <v>0</v>
      </c>
      <c r="H10" s="75">
        <v>12160</v>
      </c>
      <c r="I10" s="75">
        <v>12160</v>
      </c>
      <c r="J10" s="101">
        <v>0</v>
      </c>
    </row>
    <row r="11" spans="1:13" ht="24" customHeight="1" x14ac:dyDescent="0.15">
      <c r="A11" s="91" t="s">
        <v>162</v>
      </c>
      <c r="B11" s="91" t="s">
        <v>209</v>
      </c>
      <c r="C11" s="91" t="s">
        <v>209</v>
      </c>
      <c r="D11" s="98" t="s">
        <v>106</v>
      </c>
      <c r="E11" s="75">
        <v>1652</v>
      </c>
      <c r="F11" s="75">
        <v>1652</v>
      </c>
      <c r="G11" s="100">
        <v>0</v>
      </c>
      <c r="H11" s="75">
        <v>1652</v>
      </c>
      <c r="I11" s="75">
        <v>1652</v>
      </c>
      <c r="J11" s="101">
        <v>0</v>
      </c>
    </row>
    <row r="12" spans="1:13" ht="24" customHeight="1" x14ac:dyDescent="0.15">
      <c r="A12" s="91" t="s">
        <v>162</v>
      </c>
      <c r="B12" s="91" t="s">
        <v>209</v>
      </c>
      <c r="C12" s="91" t="s">
        <v>209</v>
      </c>
      <c r="D12" s="98" t="s">
        <v>235</v>
      </c>
      <c r="E12" s="75">
        <v>2478</v>
      </c>
      <c r="F12" s="75">
        <v>2478</v>
      </c>
      <c r="G12" s="100">
        <v>0</v>
      </c>
      <c r="H12" s="75">
        <v>2478</v>
      </c>
      <c r="I12" s="75">
        <v>2478</v>
      </c>
      <c r="J12" s="101">
        <v>0</v>
      </c>
    </row>
    <row r="13" spans="1:13" ht="24" customHeight="1" x14ac:dyDescent="0.15">
      <c r="A13" s="91" t="s">
        <v>162</v>
      </c>
      <c r="B13" s="91" t="s">
        <v>209</v>
      </c>
      <c r="C13" s="91" t="s">
        <v>209</v>
      </c>
      <c r="D13" s="98" t="s">
        <v>163</v>
      </c>
      <c r="E13" s="75">
        <v>760</v>
      </c>
      <c r="F13" s="75">
        <v>760</v>
      </c>
      <c r="G13" s="100">
        <v>0</v>
      </c>
      <c r="H13" s="75">
        <v>760</v>
      </c>
      <c r="I13" s="75">
        <v>760</v>
      </c>
      <c r="J13" s="101">
        <v>0</v>
      </c>
    </row>
    <row r="14" spans="1:13" ht="24" customHeight="1" x14ac:dyDescent="0.15">
      <c r="A14" s="91" t="s">
        <v>162</v>
      </c>
      <c r="B14" s="91" t="s">
        <v>209</v>
      </c>
      <c r="C14" s="91" t="s">
        <v>209</v>
      </c>
      <c r="D14" s="98" t="s">
        <v>56</v>
      </c>
      <c r="E14" s="75">
        <v>1652</v>
      </c>
      <c r="F14" s="75">
        <v>1652</v>
      </c>
      <c r="G14" s="100">
        <v>0</v>
      </c>
      <c r="H14" s="75">
        <v>1652</v>
      </c>
      <c r="I14" s="75">
        <v>1652</v>
      </c>
      <c r="J14" s="101">
        <v>0</v>
      </c>
    </row>
    <row r="15" spans="1:13" ht="24" customHeight="1" x14ac:dyDescent="0.15">
      <c r="A15" s="91" t="s">
        <v>162</v>
      </c>
      <c r="B15" s="91" t="s">
        <v>209</v>
      </c>
      <c r="C15" s="91" t="s">
        <v>209</v>
      </c>
      <c r="D15" s="98" t="s">
        <v>75</v>
      </c>
      <c r="E15" s="75">
        <v>826</v>
      </c>
      <c r="F15" s="75">
        <v>826</v>
      </c>
      <c r="G15" s="100">
        <v>0</v>
      </c>
      <c r="H15" s="75">
        <v>826</v>
      </c>
      <c r="I15" s="75">
        <v>826</v>
      </c>
      <c r="J15" s="101">
        <v>0</v>
      </c>
    </row>
    <row r="16" spans="1:13" ht="24" customHeight="1" x14ac:dyDescent="0.15">
      <c r="A16" s="91" t="s">
        <v>162</v>
      </c>
      <c r="B16" s="91" t="s">
        <v>209</v>
      </c>
      <c r="C16" s="91" t="s">
        <v>209</v>
      </c>
      <c r="D16" s="98" t="s">
        <v>125</v>
      </c>
      <c r="E16" s="75">
        <v>826</v>
      </c>
      <c r="F16" s="75">
        <v>826</v>
      </c>
      <c r="G16" s="100">
        <v>0</v>
      </c>
      <c r="H16" s="75">
        <v>826</v>
      </c>
      <c r="I16" s="75">
        <v>826</v>
      </c>
      <c r="J16" s="101">
        <v>0</v>
      </c>
    </row>
    <row r="17" spans="1:10" ht="24" customHeight="1" x14ac:dyDescent="0.15">
      <c r="A17" s="91" t="s">
        <v>162</v>
      </c>
      <c r="B17" s="91" t="s">
        <v>209</v>
      </c>
      <c r="C17" s="91" t="s">
        <v>209</v>
      </c>
      <c r="D17" s="98" t="s">
        <v>250</v>
      </c>
      <c r="E17" s="75">
        <v>1652</v>
      </c>
      <c r="F17" s="75">
        <v>1652</v>
      </c>
      <c r="G17" s="100">
        <v>0</v>
      </c>
      <c r="H17" s="75">
        <v>1652</v>
      </c>
      <c r="I17" s="75">
        <v>1652</v>
      </c>
      <c r="J17" s="101">
        <v>0</v>
      </c>
    </row>
    <row r="18" spans="1:10" ht="24" customHeight="1" x14ac:dyDescent="0.15">
      <c r="A18" s="91" t="s">
        <v>162</v>
      </c>
      <c r="B18" s="91" t="s">
        <v>209</v>
      </c>
      <c r="C18" s="91" t="s">
        <v>209</v>
      </c>
      <c r="D18" s="98" t="s">
        <v>157</v>
      </c>
      <c r="E18" s="75">
        <v>826</v>
      </c>
      <c r="F18" s="75">
        <v>826</v>
      </c>
      <c r="G18" s="100">
        <v>0</v>
      </c>
      <c r="H18" s="75">
        <v>826</v>
      </c>
      <c r="I18" s="75">
        <v>826</v>
      </c>
      <c r="J18" s="101">
        <v>0</v>
      </c>
    </row>
    <row r="19" spans="1:10" ht="24" customHeight="1" x14ac:dyDescent="0.15">
      <c r="A19" s="91" t="s">
        <v>162</v>
      </c>
      <c r="B19" s="91" t="s">
        <v>209</v>
      </c>
      <c r="C19" s="91" t="s">
        <v>209</v>
      </c>
      <c r="D19" s="98" t="s">
        <v>46</v>
      </c>
      <c r="E19" s="75">
        <v>662</v>
      </c>
      <c r="F19" s="75">
        <v>662</v>
      </c>
      <c r="G19" s="100">
        <v>0</v>
      </c>
      <c r="H19" s="75">
        <v>662</v>
      </c>
      <c r="I19" s="75">
        <v>662</v>
      </c>
      <c r="J19" s="101">
        <v>0</v>
      </c>
    </row>
    <row r="20" spans="1:10" ht="24" customHeight="1" x14ac:dyDescent="0.15">
      <c r="A20" s="91" t="s">
        <v>162</v>
      </c>
      <c r="B20" s="91" t="s">
        <v>209</v>
      </c>
      <c r="C20" s="91" t="s">
        <v>209</v>
      </c>
      <c r="D20" s="98" t="s">
        <v>218</v>
      </c>
      <c r="E20" s="75">
        <v>826</v>
      </c>
      <c r="F20" s="75">
        <v>826</v>
      </c>
      <c r="G20" s="100">
        <v>0</v>
      </c>
      <c r="H20" s="75">
        <v>826</v>
      </c>
      <c r="I20" s="75">
        <v>826</v>
      </c>
      <c r="J20" s="101">
        <v>0</v>
      </c>
    </row>
    <row r="21" spans="1:10" ht="24" customHeight="1" x14ac:dyDescent="0.15">
      <c r="A21" s="91"/>
      <c r="B21" s="91"/>
      <c r="C21" s="91"/>
      <c r="D21" s="98" t="s">
        <v>96</v>
      </c>
      <c r="E21" s="75">
        <v>3357</v>
      </c>
      <c r="F21" s="75">
        <v>3357</v>
      </c>
      <c r="G21" s="100">
        <v>0</v>
      </c>
      <c r="H21" s="75">
        <v>3357</v>
      </c>
      <c r="I21" s="75">
        <v>3357</v>
      </c>
      <c r="J21" s="101">
        <v>0</v>
      </c>
    </row>
    <row r="22" spans="1:10" ht="24" customHeight="1" x14ac:dyDescent="0.15">
      <c r="A22" s="91"/>
      <c r="B22" s="91"/>
      <c r="C22" s="91"/>
      <c r="D22" s="98" t="s">
        <v>216</v>
      </c>
      <c r="E22" s="75">
        <v>3357</v>
      </c>
      <c r="F22" s="75">
        <v>3357</v>
      </c>
      <c r="G22" s="100">
        <v>0</v>
      </c>
      <c r="H22" s="75">
        <v>3357</v>
      </c>
      <c r="I22" s="75">
        <v>3357</v>
      </c>
      <c r="J22" s="101">
        <v>0</v>
      </c>
    </row>
    <row r="23" spans="1:10" ht="24" customHeight="1" x14ac:dyDescent="0.15">
      <c r="A23" s="91" t="s">
        <v>162</v>
      </c>
      <c r="B23" s="91" t="s">
        <v>209</v>
      </c>
      <c r="C23" s="91" t="s">
        <v>20</v>
      </c>
      <c r="D23" s="98" t="s">
        <v>229</v>
      </c>
      <c r="E23" s="75">
        <v>325</v>
      </c>
      <c r="F23" s="75">
        <v>325</v>
      </c>
      <c r="G23" s="100">
        <v>0</v>
      </c>
      <c r="H23" s="75">
        <v>325</v>
      </c>
      <c r="I23" s="75">
        <v>325</v>
      </c>
      <c r="J23" s="101">
        <v>0</v>
      </c>
    </row>
    <row r="24" spans="1:10" ht="24" customHeight="1" x14ac:dyDescent="0.15">
      <c r="A24" s="91" t="s">
        <v>162</v>
      </c>
      <c r="B24" s="91" t="s">
        <v>209</v>
      </c>
      <c r="C24" s="91" t="s">
        <v>20</v>
      </c>
      <c r="D24" s="98" t="s">
        <v>16</v>
      </c>
      <c r="E24" s="75">
        <v>1407</v>
      </c>
      <c r="F24" s="75">
        <v>1407</v>
      </c>
      <c r="G24" s="100">
        <v>0</v>
      </c>
      <c r="H24" s="75">
        <v>1407</v>
      </c>
      <c r="I24" s="75">
        <v>1407</v>
      </c>
      <c r="J24" s="101">
        <v>0</v>
      </c>
    </row>
    <row r="25" spans="1:10" ht="24" customHeight="1" x14ac:dyDescent="0.15">
      <c r="A25" s="91" t="s">
        <v>162</v>
      </c>
      <c r="B25" s="91" t="s">
        <v>209</v>
      </c>
      <c r="C25" s="91" t="s">
        <v>20</v>
      </c>
      <c r="D25" s="98" t="s">
        <v>188</v>
      </c>
      <c r="E25" s="75">
        <v>1625</v>
      </c>
      <c r="F25" s="75">
        <v>1625</v>
      </c>
      <c r="G25" s="100">
        <v>0</v>
      </c>
      <c r="H25" s="75">
        <v>1625</v>
      </c>
      <c r="I25" s="75">
        <v>1625</v>
      </c>
      <c r="J25" s="101">
        <v>0</v>
      </c>
    </row>
    <row r="26" spans="1:10" ht="24" customHeight="1" x14ac:dyDescent="0.15">
      <c r="A26" s="91"/>
      <c r="B26" s="91"/>
      <c r="C26" s="91"/>
      <c r="D26" s="98" t="s">
        <v>15</v>
      </c>
      <c r="E26" s="75">
        <v>33782</v>
      </c>
      <c r="F26" s="75">
        <v>33782</v>
      </c>
      <c r="G26" s="100">
        <v>0</v>
      </c>
      <c r="H26" s="75">
        <v>0</v>
      </c>
      <c r="I26" s="75">
        <v>0</v>
      </c>
      <c r="J26" s="101">
        <v>0</v>
      </c>
    </row>
    <row r="27" spans="1:10" ht="24" customHeight="1" x14ac:dyDescent="0.15">
      <c r="A27" s="91"/>
      <c r="B27" s="91"/>
      <c r="C27" s="91"/>
      <c r="D27" s="98" t="s">
        <v>216</v>
      </c>
      <c r="E27" s="75">
        <v>11390</v>
      </c>
      <c r="F27" s="75">
        <v>11390</v>
      </c>
      <c r="G27" s="100">
        <v>0</v>
      </c>
      <c r="H27" s="75">
        <v>0</v>
      </c>
      <c r="I27" s="75">
        <v>0</v>
      </c>
      <c r="J27" s="101">
        <v>0</v>
      </c>
    </row>
    <row r="28" spans="1:10" ht="24" customHeight="1" x14ac:dyDescent="0.15">
      <c r="A28" s="91" t="s">
        <v>162</v>
      </c>
      <c r="B28" s="91" t="s">
        <v>209</v>
      </c>
      <c r="C28" s="91" t="s">
        <v>20</v>
      </c>
      <c r="D28" s="98" t="s">
        <v>71</v>
      </c>
      <c r="E28" s="75">
        <v>6790</v>
      </c>
      <c r="F28" s="75">
        <v>6790</v>
      </c>
      <c r="G28" s="100">
        <v>0</v>
      </c>
      <c r="H28" s="75">
        <v>0</v>
      </c>
      <c r="I28" s="75">
        <v>0</v>
      </c>
      <c r="J28" s="101">
        <v>0</v>
      </c>
    </row>
    <row r="29" spans="1:10" ht="24" customHeight="1" x14ac:dyDescent="0.15">
      <c r="A29" s="91" t="s">
        <v>162</v>
      </c>
      <c r="B29" s="91" t="s">
        <v>209</v>
      </c>
      <c r="C29" s="91" t="s">
        <v>20</v>
      </c>
      <c r="D29" s="98" t="s">
        <v>124</v>
      </c>
      <c r="E29" s="75">
        <v>4600</v>
      </c>
      <c r="F29" s="75">
        <v>4600</v>
      </c>
      <c r="G29" s="100">
        <v>0</v>
      </c>
      <c r="H29" s="75">
        <v>0</v>
      </c>
      <c r="I29" s="75">
        <v>0</v>
      </c>
      <c r="J29" s="101">
        <v>0</v>
      </c>
    </row>
    <row r="30" spans="1:10" ht="24" customHeight="1" x14ac:dyDescent="0.15">
      <c r="A30" s="91"/>
      <c r="B30" s="91"/>
      <c r="C30" s="91"/>
      <c r="D30" s="98" t="s">
        <v>0</v>
      </c>
      <c r="E30" s="75">
        <v>22392</v>
      </c>
      <c r="F30" s="75">
        <v>22392</v>
      </c>
      <c r="G30" s="100">
        <v>0</v>
      </c>
      <c r="H30" s="75">
        <v>0</v>
      </c>
      <c r="I30" s="75">
        <v>0</v>
      </c>
      <c r="J30" s="101">
        <v>0</v>
      </c>
    </row>
    <row r="31" spans="1:10" ht="24" customHeight="1" x14ac:dyDescent="0.15">
      <c r="A31" s="91" t="s">
        <v>162</v>
      </c>
      <c r="B31" s="91" t="s">
        <v>209</v>
      </c>
      <c r="C31" s="91" t="s">
        <v>19</v>
      </c>
      <c r="D31" s="98" t="s">
        <v>155</v>
      </c>
      <c r="E31" s="75">
        <v>3000</v>
      </c>
      <c r="F31" s="75">
        <v>3000</v>
      </c>
      <c r="G31" s="100">
        <v>0</v>
      </c>
      <c r="H31" s="75">
        <v>0</v>
      </c>
      <c r="I31" s="75">
        <v>0</v>
      </c>
      <c r="J31" s="101">
        <v>0</v>
      </c>
    </row>
    <row r="32" spans="1:10" ht="24" customHeight="1" x14ac:dyDescent="0.15">
      <c r="A32" s="91" t="s">
        <v>162</v>
      </c>
      <c r="B32" s="91" t="s">
        <v>209</v>
      </c>
      <c r="C32" s="91" t="s">
        <v>19</v>
      </c>
      <c r="D32" s="98" t="s">
        <v>222</v>
      </c>
      <c r="E32" s="75">
        <v>12172</v>
      </c>
      <c r="F32" s="75">
        <v>12172</v>
      </c>
      <c r="G32" s="100">
        <v>0</v>
      </c>
      <c r="H32" s="75">
        <v>0</v>
      </c>
      <c r="I32" s="75">
        <v>0</v>
      </c>
      <c r="J32" s="101">
        <v>0</v>
      </c>
    </row>
    <row r="33" spans="1:10" ht="24" customHeight="1" x14ac:dyDescent="0.15">
      <c r="A33" s="91" t="s">
        <v>162</v>
      </c>
      <c r="B33" s="91" t="s">
        <v>209</v>
      </c>
      <c r="C33" s="91" t="s">
        <v>19</v>
      </c>
      <c r="D33" s="98" t="s">
        <v>226</v>
      </c>
      <c r="E33" s="75">
        <v>7220</v>
      </c>
      <c r="F33" s="75">
        <v>7220</v>
      </c>
      <c r="G33" s="100">
        <v>0</v>
      </c>
      <c r="H33" s="75">
        <v>0</v>
      </c>
      <c r="I33" s="75">
        <v>0</v>
      </c>
      <c r="J33" s="101">
        <v>0</v>
      </c>
    </row>
    <row r="34" spans="1:10" ht="24" customHeight="1" x14ac:dyDescent="0.15">
      <c r="A34" s="91"/>
      <c r="B34" s="91"/>
      <c r="C34" s="91"/>
      <c r="D34" s="98" t="s">
        <v>196</v>
      </c>
      <c r="E34" s="75">
        <v>26822</v>
      </c>
      <c r="F34" s="75">
        <v>26822</v>
      </c>
      <c r="G34" s="100">
        <v>0</v>
      </c>
      <c r="H34" s="75">
        <v>6822</v>
      </c>
      <c r="I34" s="75">
        <v>6822</v>
      </c>
      <c r="J34" s="101">
        <v>0</v>
      </c>
    </row>
    <row r="35" spans="1:10" ht="24" customHeight="1" x14ac:dyDescent="0.15">
      <c r="A35" s="91"/>
      <c r="B35" s="91"/>
      <c r="C35" s="91"/>
      <c r="D35" s="98" t="s">
        <v>216</v>
      </c>
      <c r="E35" s="75">
        <v>26822</v>
      </c>
      <c r="F35" s="75">
        <v>26822</v>
      </c>
      <c r="G35" s="100">
        <v>0</v>
      </c>
      <c r="H35" s="75">
        <v>6822</v>
      </c>
      <c r="I35" s="75">
        <v>6822</v>
      </c>
      <c r="J35" s="101">
        <v>0</v>
      </c>
    </row>
    <row r="36" spans="1:10" ht="24" customHeight="1" x14ac:dyDescent="0.15">
      <c r="A36" s="91" t="s">
        <v>162</v>
      </c>
      <c r="B36" s="91" t="s">
        <v>209</v>
      </c>
      <c r="C36" s="91" t="s">
        <v>20</v>
      </c>
      <c r="D36" s="98" t="s">
        <v>201</v>
      </c>
      <c r="E36" s="75">
        <v>311</v>
      </c>
      <c r="F36" s="75">
        <v>311</v>
      </c>
      <c r="G36" s="100">
        <v>0</v>
      </c>
      <c r="H36" s="75">
        <v>311</v>
      </c>
      <c r="I36" s="75">
        <v>311</v>
      </c>
      <c r="J36" s="101">
        <v>0</v>
      </c>
    </row>
    <row r="37" spans="1:10" ht="24" customHeight="1" x14ac:dyDescent="0.15">
      <c r="A37" s="91" t="s">
        <v>162</v>
      </c>
      <c r="B37" s="91" t="s">
        <v>209</v>
      </c>
      <c r="C37" s="91" t="s">
        <v>20</v>
      </c>
      <c r="D37" s="98" t="s">
        <v>124</v>
      </c>
      <c r="E37" s="75">
        <v>20000</v>
      </c>
      <c r="F37" s="75">
        <v>20000</v>
      </c>
      <c r="G37" s="100">
        <v>0</v>
      </c>
      <c r="H37" s="75">
        <v>0</v>
      </c>
      <c r="I37" s="75">
        <v>0</v>
      </c>
      <c r="J37" s="101">
        <v>0</v>
      </c>
    </row>
    <row r="38" spans="1:10" ht="24" customHeight="1" x14ac:dyDescent="0.15">
      <c r="A38" s="91" t="s">
        <v>162</v>
      </c>
      <c r="B38" s="91" t="s">
        <v>209</v>
      </c>
      <c r="C38" s="91" t="s">
        <v>20</v>
      </c>
      <c r="D38" s="98" t="s">
        <v>143</v>
      </c>
      <c r="E38" s="75">
        <v>6213</v>
      </c>
      <c r="F38" s="75">
        <v>6213</v>
      </c>
      <c r="G38" s="100">
        <v>0</v>
      </c>
      <c r="H38" s="75">
        <v>6213</v>
      </c>
      <c r="I38" s="75">
        <v>6213</v>
      </c>
      <c r="J38" s="101">
        <v>0</v>
      </c>
    </row>
    <row r="39" spans="1:10" ht="24" customHeight="1" x14ac:dyDescent="0.15">
      <c r="A39" s="91" t="s">
        <v>162</v>
      </c>
      <c r="B39" s="91" t="s">
        <v>209</v>
      </c>
      <c r="C39" s="91" t="s">
        <v>20</v>
      </c>
      <c r="D39" s="98" t="s">
        <v>98</v>
      </c>
      <c r="E39" s="75">
        <v>298</v>
      </c>
      <c r="F39" s="75">
        <v>298</v>
      </c>
      <c r="G39" s="100">
        <v>0</v>
      </c>
      <c r="H39" s="75">
        <v>298</v>
      </c>
      <c r="I39" s="75">
        <v>298</v>
      </c>
      <c r="J39" s="101">
        <v>0</v>
      </c>
    </row>
  </sheetData>
  <mergeCells count="10">
    <mergeCell ref="I5:I6"/>
    <mergeCell ref="J5:J6"/>
    <mergeCell ref="H5:H6"/>
    <mergeCell ref="A2:J2"/>
    <mergeCell ref="F5:F6"/>
    <mergeCell ref="G5:G6"/>
    <mergeCell ref="A5:C5"/>
    <mergeCell ref="A4:D4"/>
    <mergeCell ref="D5:D6"/>
    <mergeCell ref="E5:E6"/>
  </mergeCells>
  <phoneticPr fontId="0" type="noConversion"/>
  <printOptions horizontalCentered="1"/>
  <pageMargins left="0.59055118110236227" right="0.59055118110236227" top="0.78740157480314965" bottom="0.78740157480314965" header="0.51181102362204722" footer="0.51181102362204722"/>
  <pageSetup paperSize="9" scale="72" fitToHeight="100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20</vt:i4>
      </vt:variant>
    </vt:vector>
  </HeadingPairs>
  <TitlesOfParts>
    <vt:vector size="3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'1'!Print_Area</vt:lpstr>
      <vt:lpstr>'10'!Print_Area</vt:lpstr>
      <vt:lpstr>'11'!Print_Area</vt:lpstr>
      <vt:lpstr>'2'!Print_Area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'10'!Print_Titles</vt:lpstr>
      <vt:lpstr>'11'!Print_Titles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2017-12-29T07:42:28Z</cp:lastPrinted>
  <dcterms:created xsi:type="dcterms:W3CDTF">2018-01-23T08:54:10Z</dcterms:created>
  <dcterms:modified xsi:type="dcterms:W3CDTF">2018-01-30T03:38:47Z</dcterms:modified>
</cp:coreProperties>
</file>