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广元" sheetId="2" r:id="rId1"/>
  </sheets>
  <definedNames>
    <definedName name="_xlnm._FilterDatabase" localSheetId="0" hidden="1">广元!$A$1:$AM$15</definedName>
    <definedName name="_xlnm.Print_Titles" localSheetId="0">广元!$4:$7</definedName>
  </definedNames>
  <calcPr calcId="144525"/>
</workbook>
</file>

<file path=xl/sharedStrings.xml><?xml version="1.0" encoding="utf-8"?>
<sst xmlns="http://schemas.openxmlformats.org/spreadsheetml/2006/main" count="69" uniqueCount="35">
  <si>
    <t>附件</t>
  </si>
  <si>
    <t>预下达2022年中央和省级财政衔接推进乡村振兴补助资金预算表（总表不下发）</t>
  </si>
  <si>
    <t>单位：万元</t>
  </si>
  <si>
    <t>市（州、县）</t>
  </si>
  <si>
    <t>合计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</si>
  <si>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</si>
  <si>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</si>
  <si>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</si>
  <si>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</si>
  <si>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</si>
  <si>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备注</t>
  </si>
  <si>
    <t>中央资金</t>
  </si>
  <si>
    <t>省级资金</t>
  </si>
  <si>
    <t>总计</t>
  </si>
  <si>
    <t>提前下达</t>
  </si>
  <si>
    <t>此次下达</t>
  </si>
  <si>
    <t>小计</t>
  </si>
  <si>
    <t>其中</t>
  </si>
  <si>
    <t>支持国家乡村振兴重点帮扶县</t>
  </si>
  <si>
    <t>支持人口较多的易地扶贫搬迁集中安置区后续扶持</t>
  </si>
  <si>
    <t>支持规划内的易地扶贫搬迁贴息补助</t>
  </si>
  <si>
    <t>支持省级乡村振兴重点帮扶县</t>
  </si>
  <si>
    <t>支持遭受自然灾害较重地区</t>
  </si>
  <si>
    <t>支持山洪灾害危险区公益性岗位</t>
  </si>
  <si>
    <t>乡村振兴考核奖励</t>
  </si>
  <si>
    <t>巩固脱贫成果后评估奖励</t>
  </si>
  <si>
    <t xml:space="preserve">  广元市</t>
  </si>
  <si>
    <t>广元市国有林场174万元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</si>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</sst>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178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36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36"/>
      <color rgb="FFFF0000"/>
      <name val="方正小标宋简体"/>
      <charset val="134"/>
    </font>
    <font>
      <b/>
      <sz val="20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b/>
      <sz val="36"/>
      <color theme="1"/>
      <name val="方正小标宋简体"/>
      <charset val="134"/>
    </font>
    <font>
      <b/>
      <sz val="20"/>
      <name val="宋体"/>
      <charset val="134"/>
    </font>
    <font>
      <sz val="18"/>
      <name val="宋体"/>
      <charset val="134"/>
      <scheme val="minor"/>
    </font>
    <font>
      <b/>
      <sz val="24"/>
      <color rgb="FF000000"/>
      <name val="方正小标宋简体"/>
      <charset val="134"/>
    </font>
    <font>
      <sz val="2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34" fillId="0" borderId="0">
      <alignment vertical="center"/>
    </xf>
    <xf numFmtId="0" fontId="31" fillId="0" borderId="0"/>
    <xf numFmtId="0" fontId="31" fillId="0" borderId="0"/>
    <xf numFmtId="0" fontId="0" fillId="2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/>
    <xf numFmtId="0" fontId="3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1" fillId="0" borderId="0"/>
    <xf numFmtId="0" fontId="22" fillId="25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39" fillId="8" borderId="7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36" fillId="21" borderId="7" applyNumberFormat="false" applyAlignment="false" applyProtection="false">
      <alignment vertical="center"/>
    </xf>
    <xf numFmtId="0" fontId="28" fillId="8" borderId="3" applyNumberFormat="false" applyAlignment="false" applyProtection="false">
      <alignment vertical="center"/>
    </xf>
    <xf numFmtId="0" fontId="30" fillId="12" borderId="5" applyNumberFormat="false" applyAlignment="false" applyProtection="false">
      <alignment vertical="center"/>
    </xf>
    <xf numFmtId="0" fontId="27" fillId="0" borderId="2" applyNumberFormat="false" applyFill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178" fontId="2" fillId="2" borderId="0" xfId="0" applyNumberFormat="true" applyFont="true" applyFill="true">
      <alignment vertical="center"/>
    </xf>
    <xf numFmtId="0" fontId="0" fillId="2" borderId="0" xfId="0" applyFont="true" applyFill="true" applyAlignment="true">
      <alignment horizontal="center" vertical="center"/>
    </xf>
    <xf numFmtId="0" fontId="0" fillId="2" borderId="0" xfId="0" applyFont="true" applyFill="true">
      <alignment vertical="center"/>
    </xf>
    <xf numFmtId="177" fontId="0" fillId="2" borderId="0" xfId="0" applyNumberFormat="true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0" fillId="2" borderId="0" xfId="0" applyFont="true" applyFill="true" applyAlignment="true">
      <alignment horizontal="left" vertical="center" wrapText="true"/>
    </xf>
    <xf numFmtId="0" fontId="4" fillId="2" borderId="0" xfId="0" applyFont="true" applyFill="true" applyBorder="true" applyAlignment="true">
      <alignment horizontal="left" vertical="center" wrapText="true"/>
    </xf>
    <xf numFmtId="0" fontId="5" fillId="2" borderId="0" xfId="0" applyFont="true" applyFill="true" applyBorder="true" applyAlignment="true">
      <alignment horizontal="left" vertical="center" wrapText="true"/>
    </xf>
    <xf numFmtId="0" fontId="6" fillId="2" borderId="0" xfId="0" applyFont="true" applyFill="true" applyBorder="true" applyAlignment="true">
      <alignment horizontal="center" vertical="center" wrapText="true"/>
    </xf>
    <xf numFmtId="0" fontId="7" fillId="2" borderId="0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176" fontId="10" fillId="2" borderId="1" xfId="22" applyNumberFormat="true" applyFont="true" applyFill="true" applyBorder="true" applyAlignment="true">
      <alignment vertical="center" wrapText="true"/>
    </xf>
    <xf numFmtId="177" fontId="10" fillId="2" borderId="1" xfId="0" applyNumberFormat="true" applyFont="true" applyFill="true" applyBorder="true" applyAlignment="true">
      <alignment horizontal="center" vertical="center"/>
    </xf>
    <xf numFmtId="178" fontId="2" fillId="2" borderId="1" xfId="22" applyNumberFormat="true" applyFont="true" applyFill="true" applyBorder="true" applyAlignment="true">
      <alignment vertical="center" wrapText="true"/>
    </xf>
    <xf numFmtId="177" fontId="2" fillId="2" borderId="1" xfId="0" applyNumberFormat="true" applyFont="true" applyFill="true" applyBorder="true" applyAlignment="true">
      <alignment horizontal="center" vertical="center"/>
    </xf>
    <xf numFmtId="0" fontId="11" fillId="2" borderId="0" xfId="0" applyFont="true" applyFill="true" applyBorder="true" applyAlignment="true">
      <alignment horizontal="center" vertical="center" wrapText="true"/>
    </xf>
    <xf numFmtId="0" fontId="12" fillId="2" borderId="0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 wrapText="true"/>
    </xf>
    <xf numFmtId="177" fontId="10" fillId="2" borderId="1" xfId="16" applyNumberFormat="true" applyFont="true" applyFill="true" applyBorder="true" applyAlignment="true">
      <alignment horizontal="center" vertical="center"/>
    </xf>
    <xf numFmtId="177" fontId="2" fillId="2" borderId="1" xfId="16" applyNumberFormat="true" applyFont="true" applyFill="true" applyBorder="true" applyAlignment="true">
      <alignment horizontal="center" vertical="center"/>
    </xf>
    <xf numFmtId="177" fontId="12" fillId="2" borderId="0" xfId="0" applyNumberFormat="true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177" fontId="6" fillId="2" borderId="0" xfId="0" applyNumberFormat="true" applyFont="true" applyFill="true" applyBorder="true" applyAlignment="true">
      <alignment horizontal="center" vertical="center" wrapText="true"/>
    </xf>
    <xf numFmtId="0" fontId="14" fillId="2" borderId="0" xfId="0" applyFont="true" applyFill="true" applyBorder="true" applyAlignment="true">
      <alignment horizontal="center" vertical="center" wrapText="true"/>
    </xf>
    <xf numFmtId="177" fontId="13" fillId="2" borderId="1" xfId="0" applyNumberFormat="true" applyFont="true" applyFill="true" applyBorder="true" applyAlignment="true">
      <alignment horizontal="center" vertical="center" wrapText="true"/>
    </xf>
    <xf numFmtId="177" fontId="9" fillId="2" borderId="1" xfId="0" applyNumberFormat="true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176" fontId="16" fillId="0" borderId="1" xfId="16" applyNumberFormat="true" applyFont="true" applyFill="true" applyBorder="true" applyAlignment="true">
      <alignment horizontal="center" vertical="center" wrapText="true"/>
    </xf>
    <xf numFmtId="177" fontId="16" fillId="0" borderId="1" xfId="16" applyNumberFormat="true" applyFont="true" applyFill="true" applyBorder="true" applyAlignment="true">
      <alignment horizontal="center" vertical="center" wrapText="true"/>
    </xf>
    <xf numFmtId="176" fontId="16" fillId="0" borderId="1" xfId="16" applyNumberFormat="true" applyFont="true" applyFill="true" applyBorder="true" applyAlignment="true">
      <alignment vertical="center" wrapText="true"/>
    </xf>
    <xf numFmtId="0" fontId="0" fillId="2" borderId="0" xfId="0" applyFont="true" applyFill="true" applyBorder="true" applyAlignment="true">
      <alignment horizontal="center" vertical="center"/>
    </xf>
    <xf numFmtId="0" fontId="17" fillId="2" borderId="0" xfId="0" applyFont="true" applyFill="true" applyBorder="true" applyAlignment="true">
      <alignment horizontal="center" vertical="center" wrapText="true"/>
    </xf>
    <xf numFmtId="176" fontId="18" fillId="0" borderId="1" xfId="16" applyNumberFormat="true" applyFont="true" applyFill="true" applyBorder="true" applyAlignment="true">
      <alignment horizontal="center" vertical="center" wrapText="true"/>
    </xf>
    <xf numFmtId="177" fontId="19" fillId="2" borderId="1" xfId="16" applyNumberFormat="true" applyFont="true" applyFill="true" applyBorder="true" applyAlignment="true">
      <alignment horizontal="center" vertical="center"/>
    </xf>
    <xf numFmtId="0" fontId="12" fillId="2" borderId="0" xfId="0" applyFont="true" applyFill="true" applyAlignment="true">
      <alignment horizontal="left" vertical="center" wrapText="true"/>
    </xf>
    <xf numFmtId="0" fontId="20" fillId="2" borderId="0" xfId="0" applyFont="true" applyFill="true" applyAlignment="true">
      <alignment horizontal="left" vertical="center" wrapText="true"/>
    </xf>
    <xf numFmtId="0" fontId="21" fillId="2" borderId="0" xfId="0" applyFont="true" applyFill="true" applyAlignment="true">
      <alignment horizontal="right" vertical="center" wrapText="true"/>
    </xf>
    <xf numFmtId="177" fontId="2" fillId="2" borderId="1" xfId="16" applyNumberFormat="true" applyFont="true" applyFill="true" applyBorder="true" applyAlignment="true">
      <alignment horizontal="left" vertical="center" wrapText="true"/>
    </xf>
  </cellXfs>
  <cellStyles count="54">
    <cellStyle name="常规" xfId="0" builtinId="0"/>
    <cellStyle name="常规_Sheet1" xfId="1"/>
    <cellStyle name="常规_平衡表格式" xfId="2"/>
    <cellStyle name="常规 1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15"/>
  <sheetViews>
    <sheetView tabSelected="1" view="pageBreakPreview" zoomScale="40" zoomScaleNormal="71" zoomScaleSheetLayoutView="40" workbookViewId="0">
      <pane ySplit="7" topLeftCell="A8" activePane="bottomLeft" state="frozen"/>
      <selection/>
      <selection pane="bottomLeft" activeCell="J29" sqref="J29"/>
    </sheetView>
  </sheetViews>
  <sheetFormatPr defaultColWidth="8.73333333333333" defaultRowHeight="13.5"/>
  <cols>
    <col min="1" max="1" width="22" style="4" customWidth="true"/>
    <col min="2" max="10" width="18.0583333333333" style="5" customWidth="true"/>
    <col min="11" max="11" width="18.0583333333333" style="4" customWidth="true"/>
    <col min="12" max="13" width="18.3333333333333" style="4" customWidth="true"/>
    <col min="14" max="14" width="18.3333333333333" style="6" customWidth="true"/>
    <col min="15" max="16" width="18.3333333333333" style="7" customWidth="true"/>
    <col min="17" max="39" width="18.3333333333333" style="4" customWidth="true"/>
    <col min="40" max="40" width="62.1833333333333" style="8" customWidth="true"/>
    <col min="41" max="255" width="9" style="5"/>
    <col min="256" max="16384" width="8.73333333333333" style="5"/>
  </cols>
  <sheetData>
    <row r="1" ht="59" customHeight="true" spans="1:4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9"/>
      <c r="L1" s="20"/>
      <c r="M1" s="20"/>
      <c r="N1" s="24"/>
      <c r="O1" s="25"/>
      <c r="P1" s="25"/>
      <c r="Q1" s="20"/>
      <c r="R1" s="20"/>
      <c r="S1" s="34"/>
      <c r="T1" s="34"/>
      <c r="U1" s="20"/>
      <c r="V1" s="20"/>
      <c r="W1" s="20"/>
      <c r="X1" s="20"/>
      <c r="Y1" s="20"/>
      <c r="Z1" s="20"/>
      <c r="AA1" s="20"/>
      <c r="AB1" s="34"/>
      <c r="AC1" s="34"/>
      <c r="AD1" s="34"/>
      <c r="AE1" s="34"/>
      <c r="AF1" s="34"/>
      <c r="AG1" s="34"/>
      <c r="AH1" s="34"/>
      <c r="AI1" s="20"/>
      <c r="AJ1" s="20"/>
      <c r="AK1" s="20"/>
      <c r="AL1" s="20"/>
      <c r="AM1" s="20"/>
      <c r="AN1" s="38"/>
    </row>
    <row r="2" ht="73" customHeight="true" spans="1:4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6"/>
      <c r="O2" s="27"/>
      <c r="P2" s="27"/>
      <c r="Q2" s="11"/>
      <c r="R2" s="11"/>
      <c r="S2" s="35"/>
      <c r="T2" s="35"/>
      <c r="U2" s="11"/>
      <c r="V2" s="11"/>
      <c r="W2" s="11"/>
      <c r="X2" s="11"/>
      <c r="Y2" s="11"/>
      <c r="Z2" s="11"/>
      <c r="AA2" s="11"/>
      <c r="AB2" s="35"/>
      <c r="AC2" s="35"/>
      <c r="AD2" s="35"/>
      <c r="AE2" s="35"/>
      <c r="AF2" s="35"/>
      <c r="AG2" s="35"/>
      <c r="AH2" s="35"/>
      <c r="AI2" s="11"/>
      <c r="AJ2" s="11"/>
      <c r="AK2" s="11"/>
      <c r="AL2" s="11"/>
      <c r="AM2" s="11"/>
      <c r="AN2" s="39"/>
    </row>
    <row r="3" ht="54" customHeight="true" spans="1:40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0"/>
      <c r="M3" s="20"/>
      <c r="N3" s="24"/>
      <c r="O3" s="25"/>
      <c r="P3" s="25"/>
      <c r="Q3" s="20"/>
      <c r="R3" s="20"/>
      <c r="S3" s="34"/>
      <c r="T3" s="34"/>
      <c r="U3" s="20"/>
      <c r="V3" s="20"/>
      <c r="W3" s="20"/>
      <c r="X3" s="20"/>
      <c r="Y3" s="20"/>
      <c r="Z3" s="20"/>
      <c r="AA3" s="20"/>
      <c r="AB3" s="34"/>
      <c r="AC3" s="34"/>
      <c r="AD3" s="34"/>
      <c r="AE3" s="34"/>
      <c r="AF3" s="34"/>
      <c r="AG3" s="34"/>
      <c r="AH3" s="34"/>
      <c r="AI3" s="20"/>
      <c r="AJ3" s="20"/>
      <c r="AK3" s="20"/>
      <c r="AL3" s="20"/>
      <c r="AM3" s="20"/>
      <c r="AN3" s="40" t="s">
        <v>2</v>
      </c>
    </row>
    <row r="4" s="1" customFormat="true" ht="80" customHeight="true" spans="1:40">
      <c r="A4" s="13" t="s">
        <v>3</v>
      </c>
      <c r="B4" s="14" t="s">
        <v>4</v>
      </c>
      <c r="C4" s="14"/>
      <c r="D4" s="14"/>
      <c r="E4" s="14"/>
      <c r="F4" s="14"/>
      <c r="G4" s="14"/>
      <c r="H4" s="14"/>
      <c r="I4" s="14"/>
      <c r="J4" s="14"/>
      <c r="K4" s="21" t="s">
        <v>5</v>
      </c>
      <c r="L4" s="21"/>
      <c r="M4" s="21"/>
      <c r="N4" s="28"/>
      <c r="O4" s="21"/>
      <c r="P4" s="21"/>
      <c r="Q4" s="21"/>
      <c r="R4" s="21"/>
      <c r="S4" s="14"/>
      <c r="T4" s="14"/>
      <c r="U4" s="21"/>
      <c r="V4" s="21"/>
      <c r="W4" s="21"/>
      <c r="X4" s="21"/>
      <c r="Y4" s="21"/>
      <c r="Z4" s="21" t="s">
        <v>6</v>
      </c>
      <c r="AA4" s="21"/>
      <c r="AB4" s="21"/>
      <c r="AC4" s="21"/>
      <c r="AD4" s="21"/>
      <c r="AE4" s="21" t="s">
        <v>7</v>
      </c>
      <c r="AF4" s="21"/>
      <c r="AG4" s="21"/>
      <c r="AH4" s="21" t="s">
        <v>8</v>
      </c>
      <c r="AI4" s="21"/>
      <c r="AJ4" s="21"/>
      <c r="AK4" s="21" t="s">
        <v>9</v>
      </c>
      <c r="AL4" s="21"/>
      <c r="AM4" s="21"/>
      <c r="AN4" s="21" t="s">
        <v>10</v>
      </c>
    </row>
    <row r="5" s="1" customFormat="true" ht="50" customHeight="true" spans="1:40">
      <c r="A5" s="13"/>
      <c r="B5" s="14"/>
      <c r="C5" s="14"/>
      <c r="D5" s="14"/>
      <c r="E5" s="14"/>
      <c r="F5" s="14"/>
      <c r="G5" s="14"/>
      <c r="H5" s="14"/>
      <c r="I5" s="14"/>
      <c r="J5" s="14"/>
      <c r="K5" s="14" t="s">
        <v>4</v>
      </c>
      <c r="L5" s="14" t="s">
        <v>11</v>
      </c>
      <c r="M5" s="14"/>
      <c r="N5" s="29"/>
      <c r="O5" s="30"/>
      <c r="P5" s="30"/>
      <c r="Q5" s="14"/>
      <c r="R5" s="14" t="s">
        <v>12</v>
      </c>
      <c r="S5" s="14"/>
      <c r="T5" s="14"/>
      <c r="U5" s="14"/>
      <c r="V5" s="14"/>
      <c r="W5" s="14"/>
      <c r="X5" s="14"/>
      <c r="Y5" s="14"/>
      <c r="Z5" s="14" t="s">
        <v>4</v>
      </c>
      <c r="AA5" s="14" t="s">
        <v>11</v>
      </c>
      <c r="AB5" s="14"/>
      <c r="AC5" s="14"/>
      <c r="AD5" s="14" t="s">
        <v>12</v>
      </c>
      <c r="AE5" s="14" t="s">
        <v>4</v>
      </c>
      <c r="AF5" s="14" t="s">
        <v>11</v>
      </c>
      <c r="AG5" s="14"/>
      <c r="AH5" s="14" t="s">
        <v>4</v>
      </c>
      <c r="AI5" s="14" t="s">
        <v>11</v>
      </c>
      <c r="AJ5" s="14"/>
      <c r="AK5" s="14" t="s">
        <v>4</v>
      </c>
      <c r="AL5" s="14" t="s">
        <v>11</v>
      </c>
      <c r="AM5" s="14"/>
      <c r="AN5" s="21"/>
    </row>
    <row r="6" s="1" customFormat="true" ht="50" customHeight="true" spans="1:40">
      <c r="A6" s="13"/>
      <c r="B6" s="14" t="s">
        <v>13</v>
      </c>
      <c r="C6" s="14" t="s">
        <v>14</v>
      </c>
      <c r="D6" s="14" t="s">
        <v>15</v>
      </c>
      <c r="E6" s="14" t="s">
        <v>11</v>
      </c>
      <c r="F6" s="14"/>
      <c r="G6" s="14"/>
      <c r="H6" s="14" t="s">
        <v>12</v>
      </c>
      <c r="I6" s="14"/>
      <c r="J6" s="14"/>
      <c r="K6" s="14"/>
      <c r="L6" s="14" t="s">
        <v>16</v>
      </c>
      <c r="M6" s="31" t="s">
        <v>14</v>
      </c>
      <c r="N6" s="32" t="s">
        <v>15</v>
      </c>
      <c r="O6" s="14" t="s">
        <v>17</v>
      </c>
      <c r="P6" s="14"/>
      <c r="Q6" s="14"/>
      <c r="R6" s="14" t="s">
        <v>16</v>
      </c>
      <c r="S6" s="31" t="s">
        <v>14</v>
      </c>
      <c r="T6" s="31" t="s">
        <v>15</v>
      </c>
      <c r="U6" s="14" t="s">
        <v>17</v>
      </c>
      <c r="V6" s="14"/>
      <c r="W6" s="14"/>
      <c r="X6" s="14"/>
      <c r="Y6" s="14"/>
      <c r="Z6" s="14"/>
      <c r="AA6" s="14" t="s">
        <v>16</v>
      </c>
      <c r="AB6" s="14" t="s">
        <v>14</v>
      </c>
      <c r="AC6" s="14" t="s">
        <v>15</v>
      </c>
      <c r="AD6" s="14" t="s">
        <v>14</v>
      </c>
      <c r="AE6" s="14"/>
      <c r="AF6" s="14" t="s">
        <v>14</v>
      </c>
      <c r="AG6" s="14" t="s">
        <v>15</v>
      </c>
      <c r="AH6" s="14"/>
      <c r="AI6" s="14" t="s">
        <v>14</v>
      </c>
      <c r="AJ6" s="14" t="s">
        <v>15</v>
      </c>
      <c r="AK6" s="14"/>
      <c r="AL6" s="14" t="s">
        <v>14</v>
      </c>
      <c r="AM6" s="14" t="s">
        <v>15</v>
      </c>
      <c r="AN6" s="21"/>
    </row>
    <row r="7" s="1" customFormat="true" ht="178" customHeight="true" spans="1:40">
      <c r="A7" s="13"/>
      <c r="B7" s="14"/>
      <c r="C7" s="14"/>
      <c r="D7" s="14"/>
      <c r="E7" s="14" t="s">
        <v>16</v>
      </c>
      <c r="F7" s="14" t="s">
        <v>14</v>
      </c>
      <c r="G7" s="14" t="s">
        <v>15</v>
      </c>
      <c r="H7" s="14" t="s">
        <v>16</v>
      </c>
      <c r="I7" s="14" t="s">
        <v>14</v>
      </c>
      <c r="J7" s="14" t="s">
        <v>15</v>
      </c>
      <c r="K7" s="14"/>
      <c r="L7" s="14"/>
      <c r="M7" s="33"/>
      <c r="N7" s="32"/>
      <c r="O7" s="14" t="s">
        <v>18</v>
      </c>
      <c r="P7" s="14" t="s">
        <v>19</v>
      </c>
      <c r="Q7" s="14" t="s">
        <v>20</v>
      </c>
      <c r="R7" s="14"/>
      <c r="S7" s="33"/>
      <c r="T7" s="31"/>
      <c r="U7" s="36" t="s">
        <v>21</v>
      </c>
      <c r="V7" s="36" t="s">
        <v>22</v>
      </c>
      <c r="W7" s="36" t="s">
        <v>23</v>
      </c>
      <c r="X7" s="36" t="s">
        <v>24</v>
      </c>
      <c r="Y7" s="36" t="s">
        <v>25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21"/>
    </row>
    <row r="8" s="2" customFormat="true" ht="67" customHeight="true" spans="1:40">
      <c r="A8" s="15" t="s">
        <v>26</v>
      </c>
      <c r="B8" s="16">
        <f t="shared" ref="B8:B31" si="0">C8+D8</f>
        <v>104328</v>
      </c>
      <c r="C8" s="16">
        <f t="shared" ref="C8:C31" si="1">F8+I8</f>
        <v>84778</v>
      </c>
      <c r="D8" s="16">
        <f t="shared" ref="D8:D44" si="2">G8+J8</f>
        <v>19550</v>
      </c>
      <c r="E8" s="16">
        <f t="shared" ref="E8:E31" si="3">F8+G8</f>
        <v>72552</v>
      </c>
      <c r="F8" s="16">
        <f t="shared" ref="F8:F64" si="4">M8+AB8+AF8+AI8+AL8</f>
        <v>60322</v>
      </c>
      <c r="G8" s="16">
        <f t="shared" ref="G8:G16" si="5">N8+AC8+AG8+AJ8+AM8</f>
        <v>12230</v>
      </c>
      <c r="H8" s="16">
        <f t="shared" ref="H8:H44" si="6">I8+J8</f>
        <v>31776</v>
      </c>
      <c r="I8" s="16">
        <f t="shared" ref="I8:I44" si="7">S8+AD8</f>
        <v>24456</v>
      </c>
      <c r="J8" s="16">
        <f t="shared" ref="J8:J44" si="8">T8</f>
        <v>7320</v>
      </c>
      <c r="K8" s="22">
        <f t="shared" ref="K8:K44" si="9">L8+R8</f>
        <v>99426</v>
      </c>
      <c r="L8" s="22">
        <f t="shared" ref="L8:L44" si="10">M8+N8</f>
        <v>67980</v>
      </c>
      <c r="M8" s="22">
        <v>55750</v>
      </c>
      <c r="N8" s="22">
        <f t="shared" ref="N8:Q8" si="11">SUM(N9:N15)</f>
        <v>12230</v>
      </c>
      <c r="O8" s="22"/>
      <c r="P8" s="22">
        <f t="shared" si="11"/>
        <v>235</v>
      </c>
      <c r="Q8" s="22">
        <f t="shared" si="11"/>
        <v>13939</v>
      </c>
      <c r="R8" s="22">
        <f t="shared" ref="R8:R44" si="12">S8+T8</f>
        <v>31446</v>
      </c>
      <c r="S8" s="22">
        <v>24126</v>
      </c>
      <c r="T8" s="22">
        <f t="shared" ref="T8:Y8" si="13">SUM(T9:T15)</f>
        <v>7320</v>
      </c>
      <c r="U8" s="22">
        <f t="shared" si="13"/>
        <v>8000</v>
      </c>
      <c r="V8" s="22">
        <f t="shared" si="13"/>
        <v>1800</v>
      </c>
      <c r="W8" s="22">
        <f t="shared" si="13"/>
        <v>518</v>
      </c>
      <c r="X8" s="22">
        <f t="shared" si="13"/>
        <v>4720</v>
      </c>
      <c r="Y8" s="22">
        <f t="shared" si="13"/>
        <v>2600</v>
      </c>
      <c r="Z8" s="22">
        <f>AA8+AD8</f>
        <v>980</v>
      </c>
      <c r="AA8" s="22">
        <f>AB8+AC8</f>
        <v>650</v>
      </c>
      <c r="AB8" s="22">
        <f t="shared" ref="AB8:AF8" si="14">SUM(AB9:AB15)</f>
        <v>650</v>
      </c>
      <c r="AC8" s="22"/>
      <c r="AD8" s="22">
        <f t="shared" si="14"/>
        <v>330</v>
      </c>
      <c r="AE8" s="22">
        <f t="shared" ref="AE8:AE22" si="15">AF8+AG8</f>
        <v>3748</v>
      </c>
      <c r="AF8" s="22">
        <f t="shared" si="14"/>
        <v>3748</v>
      </c>
      <c r="AG8" s="22"/>
      <c r="AH8" s="22"/>
      <c r="AI8" s="22"/>
      <c r="AJ8" s="22"/>
      <c r="AK8" s="22">
        <f>AL8+AM8</f>
        <v>174</v>
      </c>
      <c r="AL8" s="22">
        <v>174</v>
      </c>
      <c r="AM8" s="22"/>
      <c r="AN8" s="41" t="s">
        <v>27</v>
      </c>
    </row>
    <row r="9" s="3" customFormat="true" ht="61" customHeight="true" spans="1:40">
      <c r="A9" s="17" t="s">
        <v>28</v>
      </c>
      <c r="B9" s="18">
        <f t="shared" si="0"/>
        <v>6119</v>
      </c>
      <c r="C9" s="18">
        <f t="shared" si="1"/>
        <v>5394</v>
      </c>
      <c r="D9" s="18">
        <f t="shared" si="2"/>
        <v>725</v>
      </c>
      <c r="E9" s="18">
        <f t="shared" si="3"/>
        <v>1926</v>
      </c>
      <c r="F9" s="18">
        <f t="shared" si="4"/>
        <v>1261</v>
      </c>
      <c r="G9" s="18">
        <f t="shared" si="5"/>
        <v>665</v>
      </c>
      <c r="H9" s="18">
        <f t="shared" si="6"/>
        <v>4193</v>
      </c>
      <c r="I9" s="18">
        <f t="shared" si="7"/>
        <v>4133</v>
      </c>
      <c r="J9" s="18">
        <f t="shared" si="8"/>
        <v>60</v>
      </c>
      <c r="K9" s="23">
        <f t="shared" si="9"/>
        <v>5354</v>
      </c>
      <c r="L9" s="23">
        <f t="shared" si="10"/>
        <v>1261</v>
      </c>
      <c r="M9" s="23">
        <v>596</v>
      </c>
      <c r="N9" s="23">
        <v>665</v>
      </c>
      <c r="O9" s="23"/>
      <c r="P9" s="23"/>
      <c r="Q9" s="23">
        <v>596</v>
      </c>
      <c r="R9" s="23">
        <f t="shared" si="12"/>
        <v>4093</v>
      </c>
      <c r="S9" s="23">
        <v>4033</v>
      </c>
      <c r="T9" s="23">
        <v>60</v>
      </c>
      <c r="U9" s="37"/>
      <c r="V9" s="37">
        <v>200</v>
      </c>
      <c r="W9" s="37">
        <v>84</v>
      </c>
      <c r="X9" s="37">
        <v>60</v>
      </c>
      <c r="Y9" s="37"/>
      <c r="Z9" s="23">
        <f>AA9+AD9</f>
        <v>100</v>
      </c>
      <c r="AA9" s="23"/>
      <c r="AB9" s="18"/>
      <c r="AC9" s="18"/>
      <c r="AD9" s="23">
        <v>100</v>
      </c>
      <c r="AE9" s="23">
        <f t="shared" si="15"/>
        <v>665</v>
      </c>
      <c r="AF9" s="23">
        <v>665</v>
      </c>
      <c r="AG9" s="23"/>
      <c r="AH9" s="23"/>
      <c r="AI9" s="23"/>
      <c r="AJ9" s="23"/>
      <c r="AK9" s="23"/>
      <c r="AL9" s="23"/>
      <c r="AM9" s="23"/>
      <c r="AN9" s="41"/>
    </row>
    <row r="10" s="3" customFormat="true" ht="61" customHeight="true" spans="1:40">
      <c r="A10" s="17" t="s">
        <v>29</v>
      </c>
      <c r="B10" s="18">
        <f t="shared" si="0"/>
        <v>8766</v>
      </c>
      <c r="C10" s="18">
        <f t="shared" si="1"/>
        <v>7159</v>
      </c>
      <c r="D10" s="18">
        <f t="shared" si="2"/>
        <v>1607</v>
      </c>
      <c r="E10" s="18">
        <f t="shared" si="3"/>
        <v>6763</v>
      </c>
      <c r="F10" s="18">
        <f t="shared" si="4"/>
        <v>5716</v>
      </c>
      <c r="G10" s="18">
        <f t="shared" si="5"/>
        <v>1047</v>
      </c>
      <c r="H10" s="18">
        <f t="shared" si="6"/>
        <v>2003</v>
      </c>
      <c r="I10" s="18">
        <f t="shared" si="7"/>
        <v>1443</v>
      </c>
      <c r="J10" s="18">
        <f t="shared" si="8"/>
        <v>560</v>
      </c>
      <c r="K10" s="23">
        <f t="shared" si="9"/>
        <v>8382</v>
      </c>
      <c r="L10" s="23">
        <f t="shared" si="10"/>
        <v>6379</v>
      </c>
      <c r="M10" s="23">
        <v>5332</v>
      </c>
      <c r="N10" s="23">
        <v>1047</v>
      </c>
      <c r="O10" s="23"/>
      <c r="P10" s="23"/>
      <c r="Q10" s="23">
        <v>1203</v>
      </c>
      <c r="R10" s="23">
        <f t="shared" si="12"/>
        <v>2003</v>
      </c>
      <c r="S10" s="23">
        <v>1443</v>
      </c>
      <c r="T10" s="23">
        <v>560</v>
      </c>
      <c r="U10" s="37"/>
      <c r="V10" s="37"/>
      <c r="W10" s="37">
        <v>55</v>
      </c>
      <c r="X10" s="37">
        <v>60</v>
      </c>
      <c r="Y10" s="37">
        <v>500</v>
      </c>
      <c r="Z10" s="23"/>
      <c r="AA10" s="23"/>
      <c r="AB10" s="18"/>
      <c r="AC10" s="18"/>
      <c r="AD10" s="23"/>
      <c r="AE10" s="23">
        <f t="shared" si="15"/>
        <v>384</v>
      </c>
      <c r="AF10" s="23">
        <v>384</v>
      </c>
      <c r="AG10" s="23"/>
      <c r="AH10" s="23"/>
      <c r="AI10" s="23"/>
      <c r="AJ10" s="23"/>
      <c r="AK10" s="23"/>
      <c r="AL10" s="23"/>
      <c r="AM10" s="23"/>
      <c r="AN10" s="41"/>
    </row>
    <row r="11" s="3" customFormat="true" ht="61" customHeight="true" spans="1:40">
      <c r="A11" s="17" t="s">
        <v>30</v>
      </c>
      <c r="B11" s="18">
        <f t="shared" si="0"/>
        <v>8722</v>
      </c>
      <c r="C11" s="18">
        <f t="shared" si="1"/>
        <v>7172</v>
      </c>
      <c r="D11" s="18">
        <f t="shared" si="2"/>
        <v>1550</v>
      </c>
      <c r="E11" s="18">
        <f t="shared" si="3"/>
        <v>6550</v>
      </c>
      <c r="F11" s="18">
        <f t="shared" si="4"/>
        <v>5620</v>
      </c>
      <c r="G11" s="18">
        <f t="shared" si="5"/>
        <v>930</v>
      </c>
      <c r="H11" s="18">
        <f t="shared" si="6"/>
        <v>2172</v>
      </c>
      <c r="I11" s="18">
        <f t="shared" si="7"/>
        <v>1552</v>
      </c>
      <c r="J11" s="18">
        <f t="shared" si="8"/>
        <v>620</v>
      </c>
      <c r="K11" s="23">
        <f t="shared" si="9"/>
        <v>7974</v>
      </c>
      <c r="L11" s="23">
        <f t="shared" si="10"/>
        <v>5802</v>
      </c>
      <c r="M11" s="23">
        <v>4872</v>
      </c>
      <c r="N11" s="23">
        <v>930</v>
      </c>
      <c r="O11" s="23"/>
      <c r="P11" s="23"/>
      <c r="Q11" s="23">
        <v>1118</v>
      </c>
      <c r="R11" s="23">
        <f t="shared" si="12"/>
        <v>2172</v>
      </c>
      <c r="S11" s="23">
        <v>1552</v>
      </c>
      <c r="T11" s="23">
        <v>620</v>
      </c>
      <c r="U11" s="37"/>
      <c r="V11" s="37">
        <v>200</v>
      </c>
      <c r="W11" s="37">
        <v>49</v>
      </c>
      <c r="X11" s="37">
        <v>120</v>
      </c>
      <c r="Y11" s="37">
        <v>500</v>
      </c>
      <c r="Z11" s="23">
        <f>AA11+AD11</f>
        <v>350</v>
      </c>
      <c r="AA11" s="23">
        <f>AB11+AC11</f>
        <v>350</v>
      </c>
      <c r="AB11" s="23">
        <v>350</v>
      </c>
      <c r="AC11" s="23"/>
      <c r="AD11" s="23"/>
      <c r="AE11" s="23">
        <f t="shared" si="15"/>
        <v>398</v>
      </c>
      <c r="AF11" s="23">
        <v>398</v>
      </c>
      <c r="AG11" s="23"/>
      <c r="AH11" s="23"/>
      <c r="AI11" s="23"/>
      <c r="AJ11" s="23"/>
      <c r="AK11" s="23"/>
      <c r="AL11" s="23"/>
      <c r="AM11" s="23"/>
      <c r="AN11" s="41"/>
    </row>
    <row r="12" s="3" customFormat="true" ht="61" customHeight="true" spans="1:40">
      <c r="A12" s="17" t="s">
        <v>31</v>
      </c>
      <c r="B12" s="18">
        <f t="shared" si="0"/>
        <v>19488</v>
      </c>
      <c r="C12" s="18">
        <f t="shared" si="1"/>
        <v>16540</v>
      </c>
      <c r="D12" s="18">
        <f t="shared" si="2"/>
        <v>2948</v>
      </c>
      <c r="E12" s="18">
        <f t="shared" si="3"/>
        <v>12332</v>
      </c>
      <c r="F12" s="18">
        <f t="shared" si="4"/>
        <v>10104</v>
      </c>
      <c r="G12" s="18">
        <f t="shared" si="5"/>
        <v>2228</v>
      </c>
      <c r="H12" s="18">
        <f t="shared" si="6"/>
        <v>7156</v>
      </c>
      <c r="I12" s="18">
        <f t="shared" si="7"/>
        <v>6436</v>
      </c>
      <c r="J12" s="18">
        <f t="shared" si="8"/>
        <v>720</v>
      </c>
      <c r="K12" s="23">
        <f t="shared" si="9"/>
        <v>18718</v>
      </c>
      <c r="L12" s="23">
        <f t="shared" si="10"/>
        <v>11562</v>
      </c>
      <c r="M12" s="23">
        <v>9334</v>
      </c>
      <c r="N12" s="23">
        <v>2228</v>
      </c>
      <c r="O12" s="23"/>
      <c r="P12" s="23">
        <v>143</v>
      </c>
      <c r="Q12" s="23">
        <v>1917</v>
      </c>
      <c r="R12" s="23">
        <f t="shared" si="12"/>
        <v>7156</v>
      </c>
      <c r="S12" s="23">
        <v>6436</v>
      </c>
      <c r="T12" s="23">
        <v>720</v>
      </c>
      <c r="U12" s="37">
        <v>4000</v>
      </c>
      <c r="V12" s="37">
        <v>600</v>
      </c>
      <c r="W12" s="37">
        <v>149</v>
      </c>
      <c r="X12" s="37">
        <v>120</v>
      </c>
      <c r="Y12" s="37">
        <v>600</v>
      </c>
      <c r="Z12" s="23"/>
      <c r="AA12" s="23"/>
      <c r="AB12" s="23"/>
      <c r="AC12" s="23"/>
      <c r="AD12" s="23"/>
      <c r="AE12" s="23">
        <f t="shared" si="15"/>
        <v>770</v>
      </c>
      <c r="AF12" s="23">
        <v>770</v>
      </c>
      <c r="AG12" s="23"/>
      <c r="AH12" s="23"/>
      <c r="AI12" s="23"/>
      <c r="AJ12" s="23"/>
      <c r="AK12" s="23"/>
      <c r="AL12" s="23"/>
      <c r="AM12" s="23"/>
      <c r="AN12" s="41"/>
    </row>
    <row r="13" s="3" customFormat="true" ht="61" customHeight="true" spans="1:40">
      <c r="A13" s="17" t="s">
        <v>32</v>
      </c>
      <c r="B13" s="18">
        <f t="shared" si="0"/>
        <v>8895</v>
      </c>
      <c r="C13" s="18">
        <f t="shared" si="1"/>
        <v>7341</v>
      </c>
      <c r="D13" s="18">
        <f t="shared" si="2"/>
        <v>1554</v>
      </c>
      <c r="E13" s="18">
        <f t="shared" si="3"/>
        <v>6738</v>
      </c>
      <c r="F13" s="18">
        <f t="shared" si="4"/>
        <v>5744</v>
      </c>
      <c r="G13" s="18">
        <f t="shared" si="5"/>
        <v>994</v>
      </c>
      <c r="H13" s="18">
        <f t="shared" si="6"/>
        <v>2157</v>
      </c>
      <c r="I13" s="18">
        <f t="shared" si="7"/>
        <v>1597</v>
      </c>
      <c r="J13" s="18">
        <f t="shared" si="8"/>
        <v>560</v>
      </c>
      <c r="K13" s="23">
        <f t="shared" si="9"/>
        <v>8068</v>
      </c>
      <c r="L13" s="23">
        <f t="shared" si="10"/>
        <v>6041</v>
      </c>
      <c r="M13" s="23">
        <v>5047</v>
      </c>
      <c r="N13" s="23">
        <v>994</v>
      </c>
      <c r="O13" s="23"/>
      <c r="P13" s="23"/>
      <c r="Q13" s="23">
        <v>691</v>
      </c>
      <c r="R13" s="23">
        <f t="shared" si="12"/>
        <v>2027</v>
      </c>
      <c r="S13" s="23">
        <v>1467</v>
      </c>
      <c r="T13" s="23">
        <v>560</v>
      </c>
      <c r="U13" s="37"/>
      <c r="V13" s="37"/>
      <c r="W13" s="37">
        <v>78</v>
      </c>
      <c r="X13" s="37">
        <v>60</v>
      </c>
      <c r="Y13" s="37">
        <v>500</v>
      </c>
      <c r="Z13" s="23">
        <f>AA13+AD13</f>
        <v>430</v>
      </c>
      <c r="AA13" s="23">
        <f>AB13+AC13</f>
        <v>300</v>
      </c>
      <c r="AB13" s="23">
        <v>300</v>
      </c>
      <c r="AC13" s="23"/>
      <c r="AD13" s="23">
        <v>130</v>
      </c>
      <c r="AE13" s="23">
        <f t="shared" si="15"/>
        <v>397</v>
      </c>
      <c r="AF13" s="23">
        <v>397</v>
      </c>
      <c r="AG13" s="23"/>
      <c r="AH13" s="23"/>
      <c r="AI13" s="23"/>
      <c r="AJ13" s="23"/>
      <c r="AK13" s="23"/>
      <c r="AL13" s="23"/>
      <c r="AM13" s="23"/>
      <c r="AN13" s="41"/>
    </row>
    <row r="14" s="3" customFormat="true" ht="61" customHeight="true" spans="1:40">
      <c r="A14" s="17" t="s">
        <v>33</v>
      </c>
      <c r="B14" s="18">
        <f t="shared" si="0"/>
        <v>32048</v>
      </c>
      <c r="C14" s="18">
        <f t="shared" si="1"/>
        <v>24680</v>
      </c>
      <c r="D14" s="18">
        <f t="shared" si="2"/>
        <v>7368</v>
      </c>
      <c r="E14" s="18">
        <f t="shared" si="3"/>
        <v>21397</v>
      </c>
      <c r="F14" s="18">
        <f t="shared" si="4"/>
        <v>18149</v>
      </c>
      <c r="G14" s="18">
        <f t="shared" si="5"/>
        <v>3248</v>
      </c>
      <c r="H14" s="18">
        <f t="shared" si="6"/>
        <v>10651</v>
      </c>
      <c r="I14" s="18">
        <f t="shared" si="7"/>
        <v>6531</v>
      </c>
      <c r="J14" s="18">
        <f t="shared" si="8"/>
        <v>4120</v>
      </c>
      <c r="K14" s="23">
        <f t="shared" si="9"/>
        <v>31312</v>
      </c>
      <c r="L14" s="23">
        <f t="shared" si="10"/>
        <v>20661</v>
      </c>
      <c r="M14" s="23">
        <v>17413</v>
      </c>
      <c r="N14" s="23">
        <v>3248</v>
      </c>
      <c r="O14" s="23"/>
      <c r="P14" s="23">
        <v>92</v>
      </c>
      <c r="Q14" s="23">
        <v>5575</v>
      </c>
      <c r="R14" s="23">
        <f t="shared" si="12"/>
        <v>10651</v>
      </c>
      <c r="S14" s="23">
        <v>6531</v>
      </c>
      <c r="T14" s="23">
        <v>4120</v>
      </c>
      <c r="U14" s="37">
        <v>4000</v>
      </c>
      <c r="V14" s="37">
        <v>400</v>
      </c>
      <c r="W14" s="37">
        <v>67</v>
      </c>
      <c r="X14" s="37">
        <v>4120</v>
      </c>
      <c r="Y14" s="37"/>
      <c r="Z14" s="23"/>
      <c r="AA14" s="23"/>
      <c r="AB14" s="18"/>
      <c r="AC14" s="18"/>
      <c r="AD14" s="23"/>
      <c r="AE14" s="23">
        <f t="shared" si="15"/>
        <v>736</v>
      </c>
      <c r="AF14" s="23">
        <v>736</v>
      </c>
      <c r="AG14" s="23"/>
      <c r="AH14" s="23"/>
      <c r="AI14" s="23"/>
      <c r="AJ14" s="23"/>
      <c r="AK14" s="23"/>
      <c r="AL14" s="23"/>
      <c r="AM14" s="23"/>
      <c r="AN14" s="41"/>
    </row>
    <row r="15" s="3" customFormat="true" ht="61" customHeight="true" spans="1:40">
      <c r="A15" s="17" t="s">
        <v>34</v>
      </c>
      <c r="B15" s="18">
        <f t="shared" si="0"/>
        <v>20116</v>
      </c>
      <c r="C15" s="18">
        <f t="shared" si="1"/>
        <v>16318</v>
      </c>
      <c r="D15" s="18">
        <f t="shared" si="2"/>
        <v>3798</v>
      </c>
      <c r="E15" s="18">
        <f t="shared" si="3"/>
        <v>16672</v>
      </c>
      <c r="F15" s="18">
        <f t="shared" si="4"/>
        <v>13554</v>
      </c>
      <c r="G15" s="18">
        <f t="shared" si="5"/>
        <v>3118</v>
      </c>
      <c r="H15" s="18">
        <f t="shared" si="6"/>
        <v>3444</v>
      </c>
      <c r="I15" s="18">
        <f t="shared" si="7"/>
        <v>2764</v>
      </c>
      <c r="J15" s="18">
        <f t="shared" si="8"/>
        <v>680</v>
      </c>
      <c r="K15" s="23">
        <f t="shared" si="9"/>
        <v>19618</v>
      </c>
      <c r="L15" s="23">
        <f t="shared" si="10"/>
        <v>16274</v>
      </c>
      <c r="M15" s="23">
        <v>13156</v>
      </c>
      <c r="N15" s="23">
        <v>3118</v>
      </c>
      <c r="O15" s="23"/>
      <c r="P15" s="23"/>
      <c r="Q15" s="23">
        <v>2839</v>
      </c>
      <c r="R15" s="23">
        <f t="shared" si="12"/>
        <v>3344</v>
      </c>
      <c r="S15" s="23">
        <v>2664</v>
      </c>
      <c r="T15" s="23">
        <v>680</v>
      </c>
      <c r="U15" s="37"/>
      <c r="V15" s="37">
        <v>400</v>
      </c>
      <c r="W15" s="37">
        <v>36</v>
      </c>
      <c r="X15" s="37">
        <v>180</v>
      </c>
      <c r="Y15" s="37">
        <v>500</v>
      </c>
      <c r="Z15" s="23">
        <f>AA15+AD15</f>
        <v>100</v>
      </c>
      <c r="AA15" s="23"/>
      <c r="AB15" s="18"/>
      <c r="AC15" s="18"/>
      <c r="AD15" s="23">
        <v>100</v>
      </c>
      <c r="AE15" s="23">
        <f t="shared" si="15"/>
        <v>398</v>
      </c>
      <c r="AF15" s="23">
        <v>398</v>
      </c>
      <c r="AG15" s="23"/>
      <c r="AH15" s="23"/>
      <c r="AI15" s="23"/>
      <c r="AJ15" s="23"/>
      <c r="AK15" s="23"/>
      <c r="AL15" s="23"/>
      <c r="AM15" s="23"/>
      <c r="AN15" s="41"/>
    </row>
  </sheetData>
  <autoFilter ref="A1:AM15">
    <extLst/>
  </autoFilter>
  <mergeCells count="43">
    <mergeCell ref="A2:AM2"/>
    <mergeCell ref="K4:Y4"/>
    <mergeCell ref="Z4:AD4"/>
    <mergeCell ref="AE4:AG4"/>
    <mergeCell ref="AH4:AJ4"/>
    <mergeCell ref="AK4:AM4"/>
    <mergeCell ref="L5:Q5"/>
    <mergeCell ref="R5:Y5"/>
    <mergeCell ref="AA5:AC5"/>
    <mergeCell ref="AF5:AG5"/>
    <mergeCell ref="AI5:AJ5"/>
    <mergeCell ref="AL5:AM5"/>
    <mergeCell ref="E6:G6"/>
    <mergeCell ref="H6:J6"/>
    <mergeCell ref="O6:Q6"/>
    <mergeCell ref="U6:Y6"/>
    <mergeCell ref="A4:A7"/>
    <mergeCell ref="B6:B7"/>
    <mergeCell ref="C6:C7"/>
    <mergeCell ref="D6:D7"/>
    <mergeCell ref="K5:K7"/>
    <mergeCell ref="L6:L7"/>
    <mergeCell ref="M6:M7"/>
    <mergeCell ref="N6:N7"/>
    <mergeCell ref="R6:R7"/>
    <mergeCell ref="S6:S7"/>
    <mergeCell ref="T6:T7"/>
    <mergeCell ref="Z5:Z7"/>
    <mergeCell ref="AA6:AA7"/>
    <mergeCell ref="AB6:AB7"/>
    <mergeCell ref="AC6:AC7"/>
    <mergeCell ref="AD6:AD7"/>
    <mergeCell ref="AE5:AE7"/>
    <mergeCell ref="AF6:AF7"/>
    <mergeCell ref="AG6:AG7"/>
    <mergeCell ref="AH5:AH7"/>
    <mergeCell ref="AI6:AI7"/>
    <mergeCell ref="AJ6:AJ7"/>
    <mergeCell ref="AK5:AK7"/>
    <mergeCell ref="AL6:AL7"/>
    <mergeCell ref="AM6:AM7"/>
    <mergeCell ref="AN4:AN7"/>
    <mergeCell ref="B4:J5"/>
  </mergeCells>
  <printOptions horizontalCentered="true"/>
  <pageMargins left="0.275" right="0.275" top="0.751388888888889" bottom="0.357638888888889" header="0.298611111111111" footer="0.298611111111111"/>
  <pageSetup paperSize="8" scale="24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何霖杰</dc:creator>
  <cp:lastModifiedBy> </cp:lastModifiedBy>
  <dcterms:created xsi:type="dcterms:W3CDTF">2013-11-01T00:57:00Z</dcterms:created>
  <dcterms:modified xsi:type="dcterms:W3CDTF">2022-07-12T11:16:59Z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1AB56C1B33F146CB87A3BFDFFB2D962D</vt:lpwstr>
  </property>
  <property fmtid="{D5CDD505-2E9C-101B-9397-08002B2CF9AE}" pid="4" name="commondata">
    <vt:lpwstr>eyJoZGlkIjoiNjc2ZDljODM0NWRmYTdjNmE4OGY1OWExYWUyZGM4YjYifQ==</vt:lpwstr>
  </property>
</Properties>
</file>