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782" activeTab="13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10">'10'!$A$1:$H$7</definedName>
    <definedName name="_xlnm.Print_Area" localSheetId="11">'11'!$A$1:$Y$21</definedName>
    <definedName name="_xlnm.Print_Area" localSheetId="2">'2'!$A$1:$P$7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'6'!$A$1:$Q$12</definedName>
    <definedName name="_xlnm.Print_Area" localSheetId="7">'7'!$A$1:$AF$9</definedName>
    <definedName name="_xlnm.Print_Area" localSheetId="8">'8'!$A$1:$Q$12</definedName>
    <definedName name="_xlnm.Print_Area" localSheetId="9">'9'!$A$1:$J$16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<sst xmlns="http://schemas.openxmlformats.org/spreadsheetml/2006/main" count="601" uniqueCount="235">
  <si>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</si>
  <si>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</si>
  <si>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</si>
  <si>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</si>
  <si>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</si>
  <si>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</si>
  <si>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</si>
  <si>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</si>
  <si>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</si>
  <si>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</si>
  <si>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</si>
  <si>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</si>
  <si>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</si>
  <si>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</si>
  <si>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</si>
  <si>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</si>
  <si>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</si>
  <si>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</si>
  <si>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</si>
  <si>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</si>
  <si>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</si>
  <si>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</si>
  <si>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</si>
  <si>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</si>
  <si>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</si>
  <si>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</si>
  <si>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</si>
  <si>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</si>
  <si>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</si>
  <si>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</si>
  <si>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</si>
  <si>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</si>
  <si>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广元市委目标绩效办</t>
  </si>
  <si>
    <t>单位：百元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</si>
  <si>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</si>
  <si>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</si>
  <si>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</si>
  <si>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</si>
  <si>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年预算数</t>
    </r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</si>
  <si>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</si>
  <si>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</si>
  <si>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</si>
  <si>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</si>
  <si>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</si>
  <si>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</si>
  <si>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</si>
  <si>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</si>
  <si>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</si>
  <si>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</si>
  <si>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</si>
  <si>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</si>
  <si>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</si>
  <si>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</si>
  <si>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</si>
  <si>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</si>
  <si>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</si>
  <si>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</si>
  <si>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</si>
  <si>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</si>
  <si>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</si>
  <si>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</si>
  <si>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</si>
  <si>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</si>
  <si>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</si>
  <si>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</si>
  <si>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</si>
  <si>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</si>
  <si>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</si>
  <si>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</si>
  <si>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</si>
  <si>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</si>
  <si>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</si>
  <si>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</si>
  <si>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</si>
  <si>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</si>
  <si>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</si>
  <si>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</si>
  <si>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</si>
  <si>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</si>
  <si>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</si>
  <si>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</si>
  <si>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</si>
  <si>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</si>
  <si>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</si>
  <si>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</si>
  <si>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 xml:space="preserve">  市委目标绩效管理办公室</t>
  </si>
  <si>
    <t>201</t>
  </si>
  <si>
    <t>31</t>
  </si>
  <si>
    <t>01</t>
  </si>
  <si>
    <t>301603</t>
  </si>
  <si>
    <t xml:space="preserve">    行政运行</t>
  </si>
  <si>
    <t>02</t>
  </si>
  <si>
    <t xml:space="preserve">    一般行政管理事务</t>
  </si>
  <si>
    <t>208</t>
  </si>
  <si>
    <t>99</t>
  </si>
  <si>
    <t xml:space="preserve">    其他人力资源和社会保障管理事务支出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</si>
  <si>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</si>
  <si>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</si>
  <si>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</si>
  <si>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</si>
  <si>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</si>
  <si>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</si>
  <si>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</si>
  <si>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 xml:space="preserve">    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</si>
  <si>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</si>
  <si>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</si>
  <si>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</si>
  <si>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</si>
  <si>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</si>
  <si>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</si>
  <si>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</si>
  <si>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</si>
  <si>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</t>
    </r>
    <r>
      <rPr>
        <sz val="10"/>
        <rFont val="宋体"/>
        <charset val="134"/>
      </rPr>
      <t>年预算数</t>
    </r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</si>
  <si>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</si>
  <si>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</si>
  <si>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</si>
  <si>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</si>
  <si>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</si>
  <si>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</si>
  <si>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</si>
  <si>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</si>
  <si>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</si>
  <si>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</si>
  <si>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</si>
  <si>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</si>
  <si>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</si>
  <si>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</si>
  <si>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</si>
  <si>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</si>
  <si>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</si>
  <si>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</si>
  <si>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</si>
  <si>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</si>
  <si>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</si>
  <si>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</si>
  <si>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</si>
  <si>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</si>
  <si>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</si>
  <si>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</si>
  <si>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</si>
  <si>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</si>
  <si>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</si>
  <si>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</si>
  <si>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</si>
  <si>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</si>
  <si>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</si>
  <si>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</si>
  <si>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</si>
  <si>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</si>
  <si>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</si>
  <si>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</si>
  <si>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</si>
  <si>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</si>
  <si>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</si>
  <si>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</si>
  <si>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</si>
  <si>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</si>
  <si>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</si>
  <si>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</si>
  <si>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</si>
  <si>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</si>
  <si>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</si>
  <si>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</si>
  <si>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</si>
  <si>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</si>
  <si>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</si>
  <si>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</si>
  <si>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</si>
  <si>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</si>
  <si>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</si>
  <si>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</si>
  <si>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</si>
  <si>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</si>
  <si>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</si>
  <si>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</si>
  <si>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注：本表无数据。</t>
  </si>
  <si>
    <t>表9</t>
  </si>
  <si>
    <t>单位:百元</t>
  </si>
  <si>
    <t>项目</t>
  </si>
  <si>
    <t>金额</t>
  </si>
  <si>
    <t>单位名称（项目名称）</t>
  </si>
  <si>
    <t xml:space="preserve">      市目标办巡视整改及基层减负工作经费</t>
  </si>
  <si>
    <t xml:space="preserve">      督促检查工作经费</t>
  </si>
  <si>
    <t xml:space="preserve">      巡视整改领导小组办公室工作经费</t>
  </si>
  <si>
    <t xml:space="preserve">      目标工作经费（含：督目领导小组办公室、综合评价工作经费）</t>
  </si>
  <si>
    <t xml:space="preserve">      督查工作经费（含：民生、办理工作）</t>
  </si>
  <si>
    <t xml:space="preserve">      民生实事工作经费</t>
  </si>
  <si>
    <t xml:space="preserve">      基层减负专项机制办公室工作经费</t>
  </si>
  <si>
    <t>表10</t>
  </si>
  <si>
    <t>单位编码</t>
  </si>
  <si>
    <t>单位名称</t>
  </si>
  <si>
    <t>财政拨款当年预算安排</t>
  </si>
  <si>
    <t>公务用车购置及运行费</t>
  </si>
  <si>
    <t>公务用车
购置费</t>
  </si>
  <si>
    <t>表11</t>
  </si>
  <si>
    <t>一般公共预算安排</t>
  </si>
  <si>
    <t>政府性基金预算</t>
  </si>
  <si>
    <t>国有资本经营预算</t>
  </si>
  <si>
    <t>基本
支出</t>
  </si>
  <si>
    <t>市委目标绩效管理办公室</t>
  </si>
  <si>
    <t xml:space="preserve">  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</si>
  <si>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</si>
  <si>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</si>
  <si>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</si>
  <si>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</si>
  <si>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</si>
  <si>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</si>
  <si>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</si>
  <si>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</si>
  <si>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</si>
  <si>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</si>
  <si>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</si>
  <si>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</si>
  <si>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</si>
  <si>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</si>
  <si>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</si>
  <si>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</si>
  <si>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50206</t>
  </si>
  <si>
    <t xml:space="preserve">    公务接待费</t>
  </si>
  <si>
    <t>50299</t>
  </si>
  <si>
    <t xml:space="preserve">    其他商品和服务支出</t>
  </si>
  <si>
    <t xml:space="preserve">  其他支出</t>
  </si>
  <si>
    <t>599</t>
  </si>
  <si>
    <t>59999</t>
  </si>
  <si>
    <t xml:space="preserve">    其他支出</t>
  </si>
  <si>
    <t>表12</t>
  </si>
  <si>
    <t>本年政府性基金预算支出</t>
  </si>
  <si>
    <t>表13</t>
  </si>
  <si>
    <t>当年财政拨款预算安排</t>
  </si>
  <si>
    <t>因公出国（境）费用</t>
  </si>
  <si>
    <t>公务用车购置费</t>
  </si>
  <si>
    <t>公务用车运行费</t>
  </si>
  <si>
    <t>注：2021年本单位未在政府性基金预算拨款安排“三公”经费支出。本表无数据。</t>
  </si>
  <si>
    <t>表14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</si>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</sst>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###0"/>
    <numFmt numFmtId="178" formatCode="#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6"/>
      <color theme="1"/>
      <name val="黑体"/>
      <charset val="134"/>
    </font>
    <font>
      <b/>
      <sz val="22"/>
      <color theme="1"/>
      <name val="方正小标宋_GBK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b/>
      <sz val="22"/>
      <name val="方正小标宋_GBK"/>
      <charset val="134"/>
    </font>
    <font>
      <b/>
      <sz val="22"/>
      <color theme="1"/>
      <name val="方正小标宋简体"/>
      <charset val="134"/>
    </font>
    <font>
      <b/>
      <sz val="22"/>
      <name val="方正大标宋_GBK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1" fontId="27" fillId="0" borderId="0"/>
    <xf numFmtId="43" fontId="26" fillId="0" borderId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3" fillId="15" borderId="2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7" fillId="23" borderId="20" applyNumberFormat="0" applyAlignment="0" applyProtection="0">
      <alignment vertical="center"/>
    </xf>
    <xf numFmtId="0" fontId="35" fillId="15" borderId="21" applyNumberFormat="0" applyAlignment="0" applyProtection="0">
      <alignment vertical="center"/>
    </xf>
    <xf numFmtId="0" fontId="39" fillId="27" borderId="22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10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241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left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1" fontId="0" fillId="0" borderId="4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8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vertical="center" wrapText="1"/>
    </xf>
    <xf numFmtId="178" fontId="0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ont="1" applyFill="1" applyAlignment="1"/>
    <xf numFmtId="1" fontId="0" fillId="0" borderId="1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/>
    </xf>
    <xf numFmtId="1" fontId="0" fillId="0" borderId="4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11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1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vertical="center" wrapText="1"/>
    </xf>
    <xf numFmtId="49" fontId="8" fillId="0" borderId="4" xfId="0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49" fontId="5" fillId="0" borderId="4" xfId="0" applyNumberFormat="1" applyFont="1" applyFill="1" applyBorder="1" applyAlignment="1" applyProtection="1">
      <alignment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 applyProtection="1">
      <alignment vertical="center" wrapText="1"/>
    </xf>
    <xf numFmtId="177" fontId="8" fillId="0" borderId="4" xfId="0" applyNumberFormat="1" applyFont="1" applyFill="1" applyBorder="1" applyAlignment="1" applyProtection="1">
      <alignment vertical="center" wrapText="1"/>
    </xf>
    <xf numFmtId="177" fontId="8" fillId="0" borderId="5" xfId="0" applyNumberFormat="1" applyFont="1" applyFill="1" applyBorder="1" applyAlignment="1" applyProtection="1">
      <alignment vertical="center" wrapText="1"/>
    </xf>
    <xf numFmtId="177" fontId="5" fillId="0" borderId="13" xfId="0" applyNumberFormat="1" applyFont="1" applyFill="1" applyBorder="1" applyAlignment="1" applyProtection="1">
      <alignment vertical="center" wrapText="1"/>
    </xf>
    <xf numFmtId="177" fontId="5" fillId="0" borderId="4" xfId="0" applyNumberFormat="1" applyFont="1" applyFill="1" applyBorder="1" applyAlignment="1" applyProtection="1">
      <alignment vertical="center" wrapText="1"/>
    </xf>
    <xf numFmtId="177" fontId="5" fillId="0" borderId="5" xfId="0" applyNumberFormat="1" applyFont="1" applyFill="1" applyBorder="1" applyAlignment="1" applyProtection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5" fillId="0" borderId="0" xfId="0" applyFont="1" applyAlignment="1">
      <alignment vertical="center"/>
    </xf>
    <xf numFmtId="1" fontId="5" fillId="0" borderId="5" xfId="0" applyNumberFormat="1" applyFont="1" applyFill="1" applyBorder="1" applyAlignment="1" applyProtection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1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NumberFormat="1" applyFont="1" applyFill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/>
    </xf>
    <xf numFmtId="177" fontId="8" fillId="0" borderId="5" xfId="0" applyNumberFormat="1" applyFont="1" applyFill="1" applyBorder="1" applyAlignment="1" applyProtection="1">
      <alignment vertical="center"/>
    </xf>
    <xf numFmtId="177" fontId="8" fillId="0" borderId="13" xfId="0" applyNumberFormat="1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Continuous" vertical="center"/>
    </xf>
    <xf numFmtId="177" fontId="5" fillId="0" borderId="5" xfId="0" applyNumberFormat="1" applyFont="1" applyFill="1" applyBorder="1" applyAlignment="1" applyProtection="1">
      <alignment vertical="center"/>
    </xf>
    <xf numFmtId="177" fontId="8" fillId="0" borderId="4" xfId="0" applyNumberFormat="1" applyFont="1" applyFill="1" applyBorder="1" applyAlignment="1" applyProtection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 applyProtection="1">
      <alignment horizontal="centerContinuous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Alignment="1">
      <alignment vertical="center"/>
    </xf>
    <xf numFmtId="0" fontId="5" fillId="2" borderId="6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13" xfId="0" applyNumberFormat="1" applyFont="1" applyFill="1" applyBorder="1" applyAlignment="1" applyProtection="1">
      <alignment horizontal="centerContinuous"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5" xfId="0" applyNumberFormat="1" applyFont="1" applyFill="1" applyBorder="1" applyAlignment="1" applyProtection="1">
      <alignment horizontal="centerContinuous" vertical="center"/>
    </xf>
    <xf numFmtId="177" fontId="8" fillId="0" borderId="10" xfId="0" applyNumberFormat="1" applyFont="1" applyFill="1" applyBorder="1" applyAlignment="1" applyProtection="1">
      <alignment vertical="center" wrapText="1"/>
    </xf>
    <xf numFmtId="177" fontId="5" fillId="0" borderId="10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Continuous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177" fontId="0" fillId="0" borderId="5" xfId="0" applyNumberFormat="1" applyFont="1" applyFill="1" applyBorder="1" applyAlignment="1" applyProtection="1">
      <alignment vertical="center" wrapText="1"/>
    </xf>
    <xf numFmtId="177" fontId="0" fillId="0" borderId="6" xfId="0" applyNumberFormat="1" applyFont="1" applyFill="1" applyBorder="1" applyAlignment="1" applyProtection="1">
      <alignment vertical="center" wrapText="1"/>
    </xf>
    <xf numFmtId="4" fontId="2" fillId="0" borderId="13" xfId="0" applyNumberFormat="1" applyFont="1" applyFill="1" applyBorder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vertical="center" wrapText="1"/>
    </xf>
    <xf numFmtId="177" fontId="0" fillId="0" borderId="4" xfId="0" applyNumberFormat="1" applyFont="1" applyFill="1" applyBorder="1" applyAlignment="1" applyProtection="1">
      <alignment vertical="center" wrapText="1"/>
    </xf>
    <xf numFmtId="0" fontId="0" fillId="0" borderId="4" xfId="0" applyBorder="1" applyAlignment="1">
      <alignment vertical="center"/>
    </xf>
    <xf numFmtId="177" fontId="2" fillId="0" borderId="2" xfId="0" applyNumberFormat="1" applyFont="1" applyFill="1" applyBorder="1" applyAlignment="1">
      <alignment vertical="center" wrapText="1"/>
    </xf>
    <xf numFmtId="177" fontId="2" fillId="0" borderId="4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 applyProtection="1">
      <alignment vertical="center" wrapText="1"/>
    </xf>
    <xf numFmtId="0" fontId="2" fillId="0" borderId="5" xfId="0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11" applyNumberFormat="1" applyFont="1" applyFill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0" xfId="11" applyNumberFormat="1" applyFont="1" applyFill="1" applyAlignment="1">
      <alignment vertical="center"/>
    </xf>
    <xf numFmtId="0" fontId="14" fillId="0" borderId="0" xfId="11" applyNumberFormat="1" applyFont="1" applyFill="1" applyAlignment="1" applyProtection="1">
      <alignment horizontal="center" vertical="center"/>
    </xf>
    <xf numFmtId="0" fontId="5" fillId="0" borderId="4" xfId="1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2" borderId="0" xfId="11" applyNumberFormat="1" applyFont="1" applyFill="1" applyAlignment="1">
      <alignment horizontal="right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vertical="center" wrapText="1"/>
    </xf>
    <xf numFmtId="177" fontId="16" fillId="0" borderId="4" xfId="0" applyNumberFormat="1" applyFont="1" applyFill="1" applyBorder="1" applyAlignment="1" applyProtection="1">
      <alignment vertical="center" wrapText="1"/>
    </xf>
    <xf numFmtId="4" fontId="16" fillId="0" borderId="4" xfId="0" applyNumberFormat="1" applyFont="1" applyFill="1" applyBorder="1" applyAlignment="1" applyProtection="1">
      <alignment vertical="center" wrapText="1"/>
    </xf>
    <xf numFmtId="0" fontId="2" fillId="0" borderId="5" xfId="0" applyFont="1" applyBorder="1" applyAlignment="1">
      <alignment vertical="center"/>
    </xf>
    <xf numFmtId="3" fontId="16" fillId="0" borderId="6" xfId="0" applyNumberFormat="1" applyFont="1" applyFill="1" applyBorder="1" applyAlignment="1" applyProtection="1">
      <alignment vertical="center" wrapText="1"/>
    </xf>
    <xf numFmtId="177" fontId="16" fillId="0" borderId="15" xfId="0" applyNumberFormat="1" applyFont="1" applyFill="1" applyBorder="1" applyAlignment="1" applyProtection="1">
      <alignment vertical="center" wrapText="1"/>
    </xf>
    <xf numFmtId="3" fontId="16" fillId="0" borderId="5" xfId="0" applyNumberFormat="1" applyFont="1" applyFill="1" applyBorder="1" applyAlignment="1" applyProtection="1">
      <alignment vertical="center" wrapText="1"/>
    </xf>
    <xf numFmtId="3" fontId="16" fillId="0" borderId="4" xfId="0" applyNumberFormat="1" applyFont="1" applyFill="1" applyBorder="1" applyAlignment="1" applyProtection="1">
      <alignment vertical="center" wrapText="1"/>
    </xf>
    <xf numFmtId="4" fontId="16" fillId="0" borderId="13" xfId="0" applyNumberFormat="1" applyFont="1" applyFill="1" applyBorder="1" applyAlignment="1" applyProtection="1">
      <alignment vertical="center" wrapText="1"/>
    </xf>
    <xf numFmtId="3" fontId="16" fillId="0" borderId="11" xfId="0" applyNumberFormat="1" applyFont="1" applyFill="1" applyBorder="1" applyAlignment="1" applyProtection="1">
      <alignment vertical="center" wrapText="1"/>
    </xf>
    <xf numFmtId="3" fontId="16" fillId="0" borderId="2" xfId="0" applyNumberFormat="1" applyFont="1" applyFill="1" applyBorder="1" applyAlignment="1" applyProtection="1">
      <alignment vertical="center" wrapText="1"/>
    </xf>
    <xf numFmtId="176" fontId="16" fillId="0" borderId="11" xfId="0" applyNumberFormat="1" applyFont="1" applyFill="1" applyBorder="1" applyAlignment="1" applyProtection="1">
      <alignment vertical="center" wrapText="1"/>
    </xf>
    <xf numFmtId="176" fontId="16" fillId="0" borderId="2" xfId="0" applyNumberFormat="1" applyFont="1" applyFill="1" applyBorder="1" applyAlignment="1" applyProtection="1">
      <alignment vertical="center" wrapText="1"/>
    </xf>
    <xf numFmtId="177" fontId="16" fillId="0" borderId="2" xfId="0" applyNumberFormat="1" applyFont="1" applyFill="1" applyBorder="1" applyAlignment="1" applyProtection="1">
      <alignment vertical="center" wrapText="1"/>
    </xf>
    <xf numFmtId="177" fontId="16" fillId="0" borderId="6" xfId="0" applyNumberFormat="1" applyFont="1" applyFill="1" applyBorder="1" applyAlignment="1">
      <alignment vertical="center" wrapText="1"/>
    </xf>
    <xf numFmtId="177" fontId="16" fillId="0" borderId="7" xfId="0" applyNumberFormat="1" applyFont="1" applyFill="1" applyBorder="1" applyAlignment="1" applyProtection="1">
      <alignment vertical="center" wrapText="1"/>
    </xf>
    <xf numFmtId="177" fontId="16" fillId="0" borderId="5" xfId="0" applyNumberFormat="1" applyFont="1" applyFill="1" applyBorder="1" applyAlignment="1" applyProtection="1">
      <alignment vertical="center" wrapText="1"/>
    </xf>
    <xf numFmtId="4" fontId="16" fillId="0" borderId="13" xfId="0" applyNumberFormat="1" applyFont="1" applyFill="1" applyBorder="1" applyAlignment="1">
      <alignment vertical="center" wrapText="1"/>
    </xf>
    <xf numFmtId="177" fontId="16" fillId="0" borderId="2" xfId="0" applyNumberFormat="1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N14" sqref="N14"/>
    </sheetView>
  </sheetViews>
  <sheetFormatPr defaultColWidth="9" defaultRowHeight="11.25" outlineLevelCol="6"/>
  <cols>
    <col min="2" max="7" width="13.3333333333333" customWidth="1"/>
    <col min="258" max="263" width="13.3333333333333" customWidth="1"/>
    <col min="514" max="519" width="13.3333333333333" customWidth="1"/>
    <col min="770" max="775" width="13.3333333333333" customWidth="1"/>
    <col min="1026" max="1031" width="13.3333333333333" customWidth="1"/>
    <col min="1282" max="1287" width="13.3333333333333" customWidth="1"/>
    <col min="1538" max="1543" width="13.3333333333333" customWidth="1"/>
    <col min="1794" max="1799" width="13.3333333333333" customWidth="1"/>
    <col min="2050" max="2055" width="13.3333333333333" customWidth="1"/>
    <col min="2306" max="2311" width="13.3333333333333" customWidth="1"/>
    <col min="2562" max="2567" width="13.3333333333333" customWidth="1"/>
    <col min="2818" max="2823" width="13.3333333333333" customWidth="1"/>
    <col min="3074" max="3079" width="13.3333333333333" customWidth="1"/>
    <col min="3330" max="3335" width="13.3333333333333" customWidth="1"/>
    <col min="3586" max="3591" width="13.3333333333333" customWidth="1"/>
    <col min="3842" max="3847" width="13.3333333333333" customWidth="1"/>
    <col min="4098" max="4103" width="13.3333333333333" customWidth="1"/>
    <col min="4354" max="4359" width="13.3333333333333" customWidth="1"/>
    <col min="4610" max="4615" width="13.3333333333333" customWidth="1"/>
    <col min="4866" max="4871" width="13.3333333333333" customWidth="1"/>
    <col min="5122" max="5127" width="13.3333333333333" customWidth="1"/>
    <col min="5378" max="5383" width="13.3333333333333" customWidth="1"/>
    <col min="5634" max="5639" width="13.3333333333333" customWidth="1"/>
    <col min="5890" max="5895" width="13.3333333333333" customWidth="1"/>
    <col min="6146" max="6151" width="13.3333333333333" customWidth="1"/>
    <col min="6402" max="6407" width="13.3333333333333" customWidth="1"/>
    <col min="6658" max="6663" width="13.3333333333333" customWidth="1"/>
    <col min="6914" max="6919" width="13.3333333333333" customWidth="1"/>
    <col min="7170" max="7175" width="13.3333333333333" customWidth="1"/>
    <col min="7426" max="7431" width="13.3333333333333" customWidth="1"/>
    <col min="7682" max="7687" width="13.3333333333333" customWidth="1"/>
    <col min="7938" max="7943" width="13.3333333333333" customWidth="1"/>
    <col min="8194" max="8199" width="13.3333333333333" customWidth="1"/>
    <col min="8450" max="8455" width="13.3333333333333" customWidth="1"/>
    <col min="8706" max="8711" width="13.3333333333333" customWidth="1"/>
    <col min="8962" max="8967" width="13.3333333333333" customWidth="1"/>
    <col min="9218" max="9223" width="13.3333333333333" customWidth="1"/>
    <col min="9474" max="9479" width="13.3333333333333" customWidth="1"/>
    <col min="9730" max="9735" width="13.3333333333333" customWidth="1"/>
    <col min="9986" max="9991" width="13.3333333333333" customWidth="1"/>
    <col min="10242" max="10247" width="13.3333333333333" customWidth="1"/>
    <col min="10498" max="10503" width="13.3333333333333" customWidth="1"/>
    <col min="10754" max="10759" width="13.3333333333333" customWidth="1"/>
    <col min="11010" max="11015" width="13.3333333333333" customWidth="1"/>
    <col min="11266" max="11271" width="13.3333333333333" customWidth="1"/>
    <col min="11522" max="11527" width="13.3333333333333" customWidth="1"/>
    <col min="11778" max="11783" width="13.3333333333333" customWidth="1"/>
    <col min="12034" max="12039" width="13.3333333333333" customWidth="1"/>
    <col min="12290" max="12295" width="13.3333333333333" customWidth="1"/>
    <col min="12546" max="12551" width="13.3333333333333" customWidth="1"/>
    <col min="12802" max="12807" width="13.3333333333333" customWidth="1"/>
    <col min="13058" max="13063" width="13.3333333333333" customWidth="1"/>
    <col min="13314" max="13319" width="13.3333333333333" customWidth="1"/>
    <col min="13570" max="13575" width="13.3333333333333" customWidth="1"/>
    <col min="13826" max="13831" width="13.3333333333333" customWidth="1"/>
    <col min="14082" max="14087" width="13.3333333333333" customWidth="1"/>
    <col min="14338" max="14343" width="13.3333333333333" customWidth="1"/>
    <col min="14594" max="14599" width="13.3333333333333" customWidth="1"/>
    <col min="14850" max="14855" width="13.3333333333333" customWidth="1"/>
    <col min="15106" max="15111" width="13.3333333333333" customWidth="1"/>
    <col min="15362" max="15367" width="13.3333333333333" customWidth="1"/>
    <col min="15618" max="15623" width="13.3333333333333" customWidth="1"/>
    <col min="15874" max="15879" width="13.3333333333333" customWidth="1"/>
    <col min="16130" max="16135" width="13.3333333333333" customWidth="1"/>
  </cols>
  <sheetData>
    <row r="1" spans="1:7">
      <c r="A1" s="235"/>
      <c r="B1" s="236"/>
      <c r="C1" s="236"/>
      <c r="D1" s="236"/>
      <c r="E1" s="236"/>
      <c r="F1" s="236"/>
      <c r="G1" s="236"/>
    </row>
    <row r="2" ht="20.25" spans="1:7">
      <c r="A2" s="237" t="s">
        <v>0</v>
      </c>
      <c r="B2" s="237"/>
      <c r="C2" s="237"/>
      <c r="D2" s="237"/>
      <c r="E2" s="237"/>
      <c r="F2" s="237"/>
      <c r="G2" s="237"/>
    </row>
    <row r="3" ht="20.25" spans="1:7">
      <c r="A3" s="237"/>
      <c r="B3" s="237"/>
      <c r="C3" s="237"/>
      <c r="D3" s="237"/>
      <c r="E3" s="237"/>
      <c r="F3" s="237"/>
      <c r="G3" s="237"/>
    </row>
    <row r="4" ht="30" customHeight="1" spans="1:7">
      <c r="A4" s="238" t="s">
        <v>1</v>
      </c>
      <c r="B4" s="238" t="s">
        <v>2</v>
      </c>
      <c r="C4" s="238"/>
      <c r="D4" s="238"/>
      <c r="E4" s="238"/>
      <c r="F4" s="238"/>
      <c r="G4" s="238"/>
    </row>
    <row r="5" ht="30" customHeight="1" spans="1:7">
      <c r="A5" s="239" t="s">
        <v>3</v>
      </c>
      <c r="B5" s="240" t="s">
        <v>4</v>
      </c>
      <c r="C5" s="240"/>
      <c r="D5" s="240"/>
      <c r="E5" s="240"/>
      <c r="F5" s="240"/>
      <c r="G5" s="240"/>
    </row>
    <row r="6" ht="30" customHeight="1" spans="1:7">
      <c r="A6" s="239" t="s">
        <v>5</v>
      </c>
      <c r="B6" s="240" t="s">
        <v>6</v>
      </c>
      <c r="C6" s="240"/>
      <c r="D6" s="240"/>
      <c r="E6" s="240"/>
      <c r="F6" s="240"/>
      <c r="G6" s="240"/>
    </row>
    <row r="7" ht="30" customHeight="1" spans="1:7">
      <c r="A7" s="239" t="s">
        <v>7</v>
      </c>
      <c r="B7" s="240" t="s">
        <v>8</v>
      </c>
      <c r="C7" s="240"/>
      <c r="D7" s="240"/>
      <c r="E7" s="240"/>
      <c r="F7" s="240"/>
      <c r="G7" s="240"/>
    </row>
    <row r="8" ht="30" customHeight="1" spans="1:7">
      <c r="A8" s="239" t="s">
        <v>9</v>
      </c>
      <c r="B8" s="240" t="s">
        <v>10</v>
      </c>
      <c r="C8" s="240"/>
      <c r="D8" s="240"/>
      <c r="E8" s="240"/>
      <c r="F8" s="240"/>
      <c r="G8" s="240"/>
    </row>
    <row r="9" ht="30" customHeight="1" spans="1:7">
      <c r="A9" s="239" t="s">
        <v>11</v>
      </c>
      <c r="B9" s="240" t="s">
        <v>12</v>
      </c>
      <c r="C9" s="240"/>
      <c r="D9" s="240"/>
      <c r="E9" s="240"/>
      <c r="F9" s="240"/>
      <c r="G9" s="240"/>
    </row>
    <row r="10" ht="30" customHeight="1" spans="1:7">
      <c r="A10" s="239" t="s">
        <v>13</v>
      </c>
      <c r="B10" s="240" t="s">
        <v>14</v>
      </c>
      <c r="C10" s="240"/>
      <c r="D10" s="240"/>
      <c r="E10" s="240"/>
      <c r="F10" s="240"/>
      <c r="G10" s="240"/>
    </row>
    <row r="11" ht="30" customHeight="1" spans="1:7">
      <c r="A11" s="239" t="s">
        <v>15</v>
      </c>
      <c r="B11" s="240" t="s">
        <v>16</v>
      </c>
      <c r="C11" s="240"/>
      <c r="D11" s="240"/>
      <c r="E11" s="240"/>
      <c r="F11" s="240"/>
      <c r="G11" s="240"/>
    </row>
    <row r="12" ht="30" customHeight="1" spans="1:7">
      <c r="A12" s="239" t="s">
        <v>17</v>
      </c>
      <c r="B12" s="240" t="s">
        <v>18</v>
      </c>
      <c r="C12" s="240"/>
      <c r="D12" s="240"/>
      <c r="E12" s="240"/>
      <c r="F12" s="240"/>
      <c r="G12" s="240"/>
    </row>
    <row r="13" ht="30" customHeight="1" spans="1:7">
      <c r="A13" s="239" t="s">
        <v>19</v>
      </c>
      <c r="B13" s="240" t="s">
        <v>20</v>
      </c>
      <c r="C13" s="240"/>
      <c r="D13" s="240"/>
      <c r="E13" s="240"/>
      <c r="F13" s="240"/>
      <c r="G13" s="240"/>
    </row>
    <row r="14" ht="30" customHeight="1" spans="1:7">
      <c r="A14" s="239" t="s">
        <v>21</v>
      </c>
      <c r="B14" s="240" t="s">
        <v>22</v>
      </c>
      <c r="C14" s="240"/>
      <c r="D14" s="240"/>
      <c r="E14" s="240"/>
      <c r="F14" s="240"/>
      <c r="G14" s="240"/>
    </row>
    <row r="15" ht="30" customHeight="1" spans="1:7">
      <c r="A15" s="239" t="s">
        <v>23</v>
      </c>
      <c r="B15" s="240" t="s">
        <v>24</v>
      </c>
      <c r="C15" s="240"/>
      <c r="D15" s="240"/>
      <c r="E15" s="240"/>
      <c r="F15" s="240"/>
      <c r="G15" s="240"/>
    </row>
    <row r="16" ht="30" customHeight="1" spans="1:7">
      <c r="A16" s="239" t="s">
        <v>25</v>
      </c>
      <c r="B16" s="240" t="s">
        <v>26</v>
      </c>
      <c r="C16" s="240"/>
      <c r="D16" s="240"/>
      <c r="E16" s="240"/>
      <c r="F16" s="240"/>
      <c r="G16" s="240"/>
    </row>
    <row r="17" ht="30" customHeight="1" spans="1:7">
      <c r="A17" s="239" t="s">
        <v>27</v>
      </c>
      <c r="B17" s="240" t="s">
        <v>28</v>
      </c>
      <c r="C17" s="240"/>
      <c r="D17" s="240"/>
      <c r="E17" s="240"/>
      <c r="F17" s="240"/>
      <c r="G17" s="240"/>
    </row>
    <row r="18" ht="30" customHeight="1" spans="1:7">
      <c r="A18" s="239" t="s">
        <v>29</v>
      </c>
      <c r="B18" s="240" t="s">
        <v>30</v>
      </c>
      <c r="C18" s="240"/>
      <c r="D18" s="240"/>
      <c r="E18" s="240"/>
      <c r="F18" s="240"/>
      <c r="G18" s="240"/>
    </row>
  </sheetData>
  <mergeCells count="16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R16"/>
  <sheetViews>
    <sheetView showGridLines="0" showZeros="0" workbookViewId="0">
      <selection activeCell="D21" sqref="D21"/>
    </sheetView>
  </sheetViews>
  <sheetFormatPr defaultColWidth="9.16666666666667" defaultRowHeight="18" customHeight="1"/>
  <cols>
    <col min="1" max="3" width="6.5" style="88" customWidth="1"/>
    <col min="4" max="4" width="55" style="88" customWidth="1"/>
    <col min="5" max="5" width="14.1666666666667" style="88" customWidth="1"/>
    <col min="6" max="6" width="14.5" style="88" customWidth="1"/>
    <col min="7" max="7" width="14" style="88" customWidth="1"/>
    <col min="8" max="8" width="15.1666666666667" style="88" customWidth="1"/>
    <col min="9" max="9" width="15.8333333333333" style="88" customWidth="1"/>
    <col min="10" max="10" width="15.6666666666667" style="88" customWidth="1"/>
    <col min="11" max="200" width="9.16666666666667" style="88" customWidth="1"/>
    <col min="201" max="16384" width="9.16666666666667" style="53"/>
  </cols>
  <sheetData>
    <row r="1" customHeight="1" spans="1:6">
      <c r="A1" s="54" t="s">
        <v>176</v>
      </c>
      <c r="B1" s="54"/>
      <c r="C1" s="54"/>
      <c r="D1" s="54"/>
      <c r="E1" s="86"/>
      <c r="F1" s="86"/>
    </row>
    <row r="2" ht="23.25" customHeight="1" spans="1:10">
      <c r="A2" s="109" t="s">
        <v>20</v>
      </c>
      <c r="B2" s="109"/>
      <c r="C2" s="109"/>
      <c r="D2" s="109"/>
      <c r="E2" s="109"/>
      <c r="F2" s="109"/>
      <c r="G2" s="109"/>
      <c r="H2" s="109"/>
      <c r="I2" s="109"/>
      <c r="J2" s="109"/>
    </row>
    <row r="3" customHeight="1" spans="1:10">
      <c r="A3" s="56" t="s">
        <v>32</v>
      </c>
      <c r="B3" s="56"/>
      <c r="C3" s="56"/>
      <c r="D3" s="56"/>
      <c r="J3" s="101" t="s">
        <v>177</v>
      </c>
    </row>
    <row r="4" customHeight="1" spans="1:10">
      <c r="A4" s="90" t="s">
        <v>178</v>
      </c>
      <c r="B4" s="90"/>
      <c r="C4" s="90"/>
      <c r="D4" s="90"/>
      <c r="E4" s="110" t="s">
        <v>179</v>
      </c>
      <c r="F4" s="110"/>
      <c r="G4" s="110"/>
      <c r="H4" s="110" t="s">
        <v>82</v>
      </c>
      <c r="I4" s="110"/>
      <c r="J4" s="110"/>
    </row>
    <row r="5" customHeight="1" spans="1:10">
      <c r="A5" s="90" t="s">
        <v>68</v>
      </c>
      <c r="B5" s="90"/>
      <c r="C5" s="90"/>
      <c r="D5" s="90" t="s">
        <v>180</v>
      </c>
      <c r="E5" s="71" t="s">
        <v>71</v>
      </c>
      <c r="F5" s="71" t="s">
        <v>66</v>
      </c>
      <c r="G5" s="92" t="s">
        <v>67</v>
      </c>
      <c r="H5" s="71" t="s">
        <v>71</v>
      </c>
      <c r="I5" s="71" t="s">
        <v>66</v>
      </c>
      <c r="J5" s="92" t="s">
        <v>67</v>
      </c>
    </row>
    <row r="6" customHeight="1" spans="1:13">
      <c r="A6" s="90" t="s">
        <v>78</v>
      </c>
      <c r="B6" s="90" t="s">
        <v>79</v>
      </c>
      <c r="C6" s="90" t="s">
        <v>80</v>
      </c>
      <c r="D6" s="90"/>
      <c r="E6" s="104"/>
      <c r="F6" s="104"/>
      <c r="G6" s="102"/>
      <c r="H6" s="104"/>
      <c r="I6" s="104"/>
      <c r="J6" s="102"/>
      <c r="K6" s="99"/>
      <c r="L6" s="99"/>
      <c r="M6" s="99"/>
    </row>
    <row r="7" s="52" customFormat="1" ht="24" customHeight="1" spans="1:200">
      <c r="A7" s="68"/>
      <c r="B7" s="68"/>
      <c r="C7" s="68"/>
      <c r="D7" s="67" t="s">
        <v>85</v>
      </c>
      <c r="E7" s="76">
        <v>8380</v>
      </c>
      <c r="F7" s="76">
        <v>6000</v>
      </c>
      <c r="G7" s="106">
        <v>2380</v>
      </c>
      <c r="H7" s="76">
        <v>8380</v>
      </c>
      <c r="I7" s="76">
        <v>6000</v>
      </c>
      <c r="J7" s="112">
        <v>2380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</row>
    <row r="8" ht="24" customHeight="1" spans="1:10">
      <c r="A8" s="70"/>
      <c r="B8" s="70"/>
      <c r="C8" s="70"/>
      <c r="D8" s="69" t="s">
        <v>90</v>
      </c>
      <c r="E8" s="79">
        <v>0</v>
      </c>
      <c r="F8" s="79">
        <v>0</v>
      </c>
      <c r="G8" s="111"/>
      <c r="H8" s="79">
        <v>0</v>
      </c>
      <c r="I8" s="79">
        <v>0</v>
      </c>
      <c r="J8" s="113"/>
    </row>
    <row r="9" ht="24" customHeight="1" spans="1:10">
      <c r="A9" s="70" t="s">
        <v>86</v>
      </c>
      <c r="B9" s="70" t="s">
        <v>87</v>
      </c>
      <c r="C9" s="70" t="s">
        <v>88</v>
      </c>
      <c r="D9" s="69" t="s">
        <v>181</v>
      </c>
      <c r="E9" s="79">
        <v>2000</v>
      </c>
      <c r="F9" s="79">
        <v>0</v>
      </c>
      <c r="G9" s="111"/>
      <c r="H9" s="79">
        <v>2000</v>
      </c>
      <c r="I9" s="79">
        <v>0</v>
      </c>
      <c r="J9" s="113">
        <v>2000</v>
      </c>
    </row>
    <row r="10" ht="24" customHeight="1" spans="1:10">
      <c r="A10" s="70"/>
      <c r="B10" s="70"/>
      <c r="C10" s="70"/>
      <c r="D10" s="69" t="s">
        <v>92</v>
      </c>
      <c r="E10" s="79">
        <v>6380</v>
      </c>
      <c r="F10" s="79">
        <v>6000</v>
      </c>
      <c r="G10" s="111">
        <v>380</v>
      </c>
      <c r="H10" s="79">
        <v>6380</v>
      </c>
      <c r="I10" s="79">
        <v>6000</v>
      </c>
      <c r="J10" s="113">
        <v>380</v>
      </c>
    </row>
    <row r="11" ht="24" customHeight="1" spans="1:10">
      <c r="A11" s="70" t="s">
        <v>86</v>
      </c>
      <c r="B11" s="70" t="s">
        <v>87</v>
      </c>
      <c r="C11" s="70" t="s">
        <v>91</v>
      </c>
      <c r="D11" s="69" t="s">
        <v>182</v>
      </c>
      <c r="E11" s="79">
        <v>379</v>
      </c>
      <c r="F11" s="79">
        <v>0</v>
      </c>
      <c r="G11" s="111">
        <v>379</v>
      </c>
      <c r="H11" s="79">
        <v>379</v>
      </c>
      <c r="I11" s="79">
        <v>0</v>
      </c>
      <c r="J11" s="113">
        <v>379</v>
      </c>
    </row>
    <row r="12" ht="24" customHeight="1" spans="1:10">
      <c r="A12" s="70" t="s">
        <v>86</v>
      </c>
      <c r="B12" s="70" t="s">
        <v>87</v>
      </c>
      <c r="C12" s="70" t="s">
        <v>91</v>
      </c>
      <c r="D12" s="69" t="s">
        <v>183</v>
      </c>
      <c r="E12" s="79">
        <v>1500</v>
      </c>
      <c r="F12" s="79">
        <v>1500</v>
      </c>
      <c r="G12" s="111"/>
      <c r="H12" s="79">
        <v>1500</v>
      </c>
      <c r="I12" s="79">
        <v>1500</v>
      </c>
      <c r="J12" s="113"/>
    </row>
    <row r="13" ht="24" customHeight="1" spans="1:10">
      <c r="A13" s="70" t="s">
        <v>86</v>
      </c>
      <c r="B13" s="70" t="s">
        <v>87</v>
      </c>
      <c r="C13" s="70" t="s">
        <v>91</v>
      </c>
      <c r="D13" s="69" t="s">
        <v>184</v>
      </c>
      <c r="E13" s="79">
        <v>1700</v>
      </c>
      <c r="F13" s="79">
        <v>1700</v>
      </c>
      <c r="G13" s="111"/>
      <c r="H13" s="79">
        <v>1700</v>
      </c>
      <c r="I13" s="79">
        <v>1700</v>
      </c>
      <c r="J13" s="113"/>
    </row>
    <row r="14" ht="24" customHeight="1" spans="1:10">
      <c r="A14" s="70" t="s">
        <v>86</v>
      </c>
      <c r="B14" s="70" t="s">
        <v>87</v>
      </c>
      <c r="C14" s="70" t="s">
        <v>91</v>
      </c>
      <c r="D14" s="69" t="s">
        <v>185</v>
      </c>
      <c r="E14" s="79">
        <v>2000</v>
      </c>
      <c r="F14" s="79">
        <v>2000</v>
      </c>
      <c r="G14" s="111"/>
      <c r="H14" s="79">
        <v>2000</v>
      </c>
      <c r="I14" s="79">
        <v>2000</v>
      </c>
      <c r="J14" s="113"/>
    </row>
    <row r="15" ht="24" customHeight="1" spans="1:10">
      <c r="A15" s="70" t="s">
        <v>86</v>
      </c>
      <c r="B15" s="70" t="s">
        <v>87</v>
      </c>
      <c r="C15" s="70" t="s">
        <v>91</v>
      </c>
      <c r="D15" s="69" t="s">
        <v>186</v>
      </c>
      <c r="E15" s="79">
        <v>1</v>
      </c>
      <c r="F15" s="79">
        <v>0</v>
      </c>
      <c r="G15" s="111">
        <v>1</v>
      </c>
      <c r="H15" s="79">
        <v>1</v>
      </c>
      <c r="I15" s="79">
        <v>0</v>
      </c>
      <c r="J15" s="113">
        <v>1</v>
      </c>
    </row>
    <row r="16" ht="24" customHeight="1" spans="1:10">
      <c r="A16" s="70" t="s">
        <v>86</v>
      </c>
      <c r="B16" s="70" t="s">
        <v>87</v>
      </c>
      <c r="C16" s="70" t="s">
        <v>91</v>
      </c>
      <c r="D16" s="69" t="s">
        <v>187</v>
      </c>
      <c r="E16" s="79">
        <v>800</v>
      </c>
      <c r="F16" s="79">
        <v>800</v>
      </c>
      <c r="G16" s="111"/>
      <c r="H16" s="79">
        <v>800</v>
      </c>
      <c r="I16" s="79">
        <v>800</v>
      </c>
      <c r="J16" s="113"/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59" right="0.59" top="0.79" bottom="0.79" header="0.51" footer="0.51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2.6666666666667" style="53" customWidth="1"/>
    <col min="2" max="2" width="49" style="53" customWidth="1"/>
    <col min="3" max="3" width="17.3333333333333" style="53" customWidth="1"/>
    <col min="4" max="4" width="14.5" style="53" customWidth="1"/>
    <col min="5" max="5" width="13.8333333333333" style="53" customWidth="1"/>
    <col min="6" max="6" width="14.1666666666667" style="53" customWidth="1"/>
    <col min="7" max="7" width="11.1666666666667" style="53" customWidth="1"/>
    <col min="8" max="8" width="22.8333333333333" style="53" customWidth="1"/>
    <col min="9" max="16384" width="9.16666666666667" style="53"/>
  </cols>
  <sheetData>
    <row r="1" ht="18" customHeight="1" spans="1:11">
      <c r="A1" s="54" t="s">
        <v>188</v>
      </c>
      <c r="B1" s="54"/>
      <c r="C1" s="86"/>
      <c r="D1" s="86"/>
      <c r="E1" s="88"/>
      <c r="F1" s="88"/>
      <c r="G1" s="88"/>
      <c r="H1" s="88"/>
      <c r="I1" s="88"/>
      <c r="J1" s="88"/>
      <c r="K1" s="88"/>
    </row>
    <row r="2" ht="18" customHeight="1" spans="1:11">
      <c r="A2" s="87" t="s">
        <v>22</v>
      </c>
      <c r="B2" s="87"/>
      <c r="C2" s="87"/>
      <c r="D2" s="87"/>
      <c r="E2" s="87"/>
      <c r="F2" s="87"/>
      <c r="G2" s="87"/>
      <c r="H2" s="87"/>
      <c r="I2" s="88"/>
      <c r="J2" s="88"/>
      <c r="K2" s="88"/>
    </row>
    <row r="3" ht="18" customHeight="1" spans="1:11">
      <c r="A3" s="56" t="s">
        <v>32</v>
      </c>
      <c r="B3" s="56"/>
      <c r="C3" s="88"/>
      <c r="D3" s="88"/>
      <c r="E3" s="88"/>
      <c r="F3" s="88"/>
      <c r="G3" s="88"/>
      <c r="H3" s="101" t="s">
        <v>177</v>
      </c>
      <c r="I3" s="88"/>
      <c r="J3" s="88"/>
      <c r="K3" s="88"/>
    </row>
    <row r="4" ht="25.5" customHeight="1" spans="1:11">
      <c r="A4" s="89" t="s">
        <v>189</v>
      </c>
      <c r="B4" s="90" t="s">
        <v>190</v>
      </c>
      <c r="C4" s="91" t="s">
        <v>191</v>
      </c>
      <c r="D4" s="92"/>
      <c r="E4" s="102"/>
      <c r="F4" s="102"/>
      <c r="G4" s="102"/>
      <c r="H4" s="92"/>
      <c r="I4" s="88"/>
      <c r="J4" s="88"/>
      <c r="K4" s="88"/>
    </row>
    <row r="5" ht="26.25" customHeight="1" spans="1:11">
      <c r="A5" s="89"/>
      <c r="B5" s="90"/>
      <c r="C5" s="93" t="s">
        <v>71</v>
      </c>
      <c r="D5" s="94" t="s">
        <v>147</v>
      </c>
      <c r="E5" s="92" t="s">
        <v>192</v>
      </c>
      <c r="F5" s="92"/>
      <c r="G5" s="92"/>
      <c r="H5" s="103" t="s">
        <v>152</v>
      </c>
      <c r="I5" s="88"/>
      <c r="J5" s="88"/>
      <c r="K5" s="88"/>
    </row>
    <row r="6" ht="36.75" customHeight="1" spans="1:11">
      <c r="A6" s="95"/>
      <c r="B6" s="96"/>
      <c r="C6" s="97"/>
      <c r="D6" s="98"/>
      <c r="E6" s="102" t="s">
        <v>81</v>
      </c>
      <c r="F6" s="104" t="s">
        <v>193</v>
      </c>
      <c r="G6" s="104" t="s">
        <v>160</v>
      </c>
      <c r="H6" s="105"/>
      <c r="I6" s="99"/>
      <c r="J6" s="99"/>
      <c r="K6" s="99"/>
    </row>
    <row r="7" s="52" customFormat="1" ht="19.5" customHeight="1" spans="1:11">
      <c r="A7" s="67" t="s">
        <v>89</v>
      </c>
      <c r="B7" s="67" t="s">
        <v>85</v>
      </c>
      <c r="C7" s="76">
        <v>50</v>
      </c>
      <c r="D7" s="76">
        <v>0</v>
      </c>
      <c r="E7" s="106">
        <v>0</v>
      </c>
      <c r="F7" s="76">
        <v>0</v>
      </c>
      <c r="G7" s="75">
        <v>0</v>
      </c>
      <c r="H7" s="107">
        <v>50</v>
      </c>
      <c r="I7" s="108"/>
      <c r="J7" s="108"/>
      <c r="K7" s="108"/>
    </row>
    <row r="8" ht="18" customHeight="1" spans="1:11">
      <c r="A8" s="99"/>
      <c r="B8" s="99"/>
      <c r="C8" s="99"/>
      <c r="D8" s="99"/>
      <c r="E8" s="99"/>
      <c r="F8" s="99"/>
      <c r="G8" s="99"/>
      <c r="H8" s="88"/>
      <c r="I8" s="88"/>
      <c r="J8" s="88"/>
      <c r="K8" s="88"/>
    </row>
    <row r="9" ht="18" customHeight="1" spans="1:11">
      <c r="A9" s="99"/>
      <c r="B9" s="99"/>
      <c r="C9" s="99"/>
      <c r="D9" s="99"/>
      <c r="E9" s="99"/>
      <c r="F9" s="99"/>
      <c r="G9" s="99"/>
      <c r="H9" s="88"/>
      <c r="I9" s="88"/>
      <c r="J9" s="88"/>
      <c r="K9" s="88"/>
    </row>
    <row r="10" ht="18" customHeight="1" spans="1:11">
      <c r="A10" s="99"/>
      <c r="B10" s="99"/>
      <c r="C10" s="99"/>
      <c r="D10" s="99"/>
      <c r="E10" s="99"/>
      <c r="F10" s="99"/>
      <c r="G10" s="99"/>
      <c r="H10" s="88"/>
      <c r="I10" s="88"/>
      <c r="J10" s="88"/>
      <c r="K10" s="88"/>
    </row>
    <row r="11" ht="18" customHeight="1" spans="1:11">
      <c r="A11" s="88"/>
      <c r="B11" s="99"/>
      <c r="C11" s="99"/>
      <c r="D11" s="99"/>
      <c r="E11" s="99"/>
      <c r="F11" s="99"/>
      <c r="G11" s="99"/>
      <c r="H11" s="88"/>
      <c r="I11" s="88"/>
      <c r="J11" s="88"/>
      <c r="K11" s="88"/>
    </row>
    <row r="12" ht="18" customHeight="1" spans="1:11">
      <c r="A12" s="88"/>
      <c r="B12" s="88"/>
      <c r="C12" s="99"/>
      <c r="D12" s="99"/>
      <c r="E12" s="99"/>
      <c r="F12" s="99"/>
      <c r="G12" s="99"/>
      <c r="H12" s="88"/>
      <c r="I12" s="88"/>
      <c r="J12" s="88"/>
      <c r="K12" s="88"/>
    </row>
    <row r="14" customHeight="1" spans="3:3">
      <c r="C14" s="100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1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4.83333333333333" style="53" customWidth="1"/>
    <col min="2" max="2" width="7.66666666666667" style="53" customWidth="1"/>
    <col min="3" max="3" width="9.83333333333333" style="53" customWidth="1"/>
    <col min="4" max="4" width="40.8333333333333" style="53" customWidth="1"/>
    <col min="5" max="5" width="9.16666666666667" style="53" customWidth="1"/>
    <col min="6" max="6" width="9" style="53" customWidth="1"/>
    <col min="7" max="7" width="17" style="53" customWidth="1"/>
    <col min="8" max="8" width="11.6666666666667" style="53" customWidth="1"/>
    <col min="9" max="9" width="6.83333333333333" style="53" customWidth="1"/>
    <col min="10" max="11" width="7.16666666666667" style="53" customWidth="1"/>
    <col min="12" max="13" width="5.83333333333333" style="53" customWidth="1"/>
    <col min="14" max="14" width="6" style="53" customWidth="1"/>
    <col min="15" max="15" width="6.5" style="53" customWidth="1"/>
    <col min="16" max="16" width="8.5" style="53" customWidth="1"/>
    <col min="17" max="17" width="8.16666666666667" style="53" customWidth="1"/>
    <col min="18" max="18" width="7.16666666666667" style="53" customWidth="1"/>
    <col min="19" max="19" width="6.83333333333333" style="53" customWidth="1"/>
    <col min="20" max="20" width="6.33333333333333" style="53" customWidth="1"/>
    <col min="21" max="21" width="6.5" style="53" customWidth="1"/>
    <col min="22" max="22" width="7.33333333333333" style="53" customWidth="1"/>
    <col min="23" max="23" width="10.6666666666667" style="53" customWidth="1"/>
    <col min="24" max="24" width="6.66666666666667" style="53" customWidth="1"/>
    <col min="25" max="25" width="7" style="53" customWidth="1"/>
    <col min="26" max="16384" width="9.16666666666667" style="53"/>
  </cols>
  <sheetData>
    <row r="1" ht="18" customHeight="1" spans="1:25">
      <c r="A1" s="54" t="s">
        <v>194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85"/>
    </row>
    <row r="2" ht="18" customHeight="1" spans="1:25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ht="18" customHeight="1" spans="1:25">
      <c r="A3" s="56" t="s">
        <v>32</v>
      </c>
      <c r="B3" s="56"/>
      <c r="C3" s="56"/>
      <c r="D3" s="56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85" t="s">
        <v>33</v>
      </c>
    </row>
    <row r="4" ht="18" customHeight="1" spans="1:25">
      <c r="A4" s="57" t="s">
        <v>64</v>
      </c>
      <c r="B4" s="57"/>
      <c r="C4" s="57"/>
      <c r="D4" s="58"/>
      <c r="E4" s="57" t="s">
        <v>65</v>
      </c>
      <c r="F4" s="71" t="s">
        <v>118</v>
      </c>
      <c r="G4" s="71"/>
      <c r="H4" s="71"/>
      <c r="I4" s="71"/>
      <c r="J4" s="71"/>
      <c r="K4" s="71"/>
      <c r="L4" s="71"/>
      <c r="M4" s="71"/>
      <c r="N4" s="71"/>
      <c r="O4" s="71"/>
      <c r="P4" s="57" t="s">
        <v>119</v>
      </c>
      <c r="Q4" s="57"/>
      <c r="R4" s="57"/>
      <c r="S4" s="57"/>
      <c r="T4" s="57"/>
      <c r="U4" s="57"/>
      <c r="V4" s="57"/>
      <c r="W4" s="57"/>
      <c r="X4" s="57"/>
      <c r="Y4" s="57"/>
    </row>
    <row r="5" ht="18" customHeight="1" spans="1:25">
      <c r="A5" s="59" t="s">
        <v>68</v>
      </c>
      <c r="B5" s="59"/>
      <c r="C5" s="60" t="s">
        <v>69</v>
      </c>
      <c r="D5" s="61" t="s">
        <v>120</v>
      </c>
      <c r="E5" s="57"/>
      <c r="F5" s="57" t="s">
        <v>71</v>
      </c>
      <c r="G5" s="57" t="s">
        <v>195</v>
      </c>
      <c r="H5" s="57"/>
      <c r="I5" s="57"/>
      <c r="J5" s="57" t="s">
        <v>196</v>
      </c>
      <c r="K5" s="57"/>
      <c r="L5" s="57"/>
      <c r="M5" s="57" t="s">
        <v>197</v>
      </c>
      <c r="N5" s="57"/>
      <c r="O5" s="57"/>
      <c r="P5" s="57" t="s">
        <v>71</v>
      </c>
      <c r="Q5" s="57" t="s">
        <v>195</v>
      </c>
      <c r="R5" s="57"/>
      <c r="S5" s="57"/>
      <c r="T5" s="57" t="s">
        <v>196</v>
      </c>
      <c r="U5" s="57"/>
      <c r="V5" s="57"/>
      <c r="W5" s="57" t="s">
        <v>197</v>
      </c>
      <c r="X5" s="57"/>
      <c r="Y5" s="57"/>
    </row>
    <row r="6" ht="33.75" customHeight="1" spans="1:25">
      <c r="A6" s="62" t="s">
        <v>78</v>
      </c>
      <c r="B6" s="62" t="s">
        <v>79</v>
      </c>
      <c r="C6" s="63"/>
      <c r="D6" s="61"/>
      <c r="E6" s="57"/>
      <c r="F6" s="57"/>
      <c r="G6" s="57" t="s">
        <v>81</v>
      </c>
      <c r="H6" s="57" t="s">
        <v>198</v>
      </c>
      <c r="I6" s="57" t="s">
        <v>122</v>
      </c>
      <c r="J6" s="57" t="s">
        <v>81</v>
      </c>
      <c r="K6" s="57" t="s">
        <v>105</v>
      </c>
      <c r="L6" s="57" t="s">
        <v>122</v>
      </c>
      <c r="M6" s="57" t="s">
        <v>81</v>
      </c>
      <c r="N6" s="57" t="s">
        <v>105</v>
      </c>
      <c r="O6" s="57" t="s">
        <v>122</v>
      </c>
      <c r="P6" s="57"/>
      <c r="Q6" s="57" t="s">
        <v>81</v>
      </c>
      <c r="R6" s="57" t="s">
        <v>105</v>
      </c>
      <c r="S6" s="57" t="s">
        <v>122</v>
      </c>
      <c r="T6" s="57" t="s">
        <v>81</v>
      </c>
      <c r="U6" s="57" t="s">
        <v>105</v>
      </c>
      <c r="V6" s="57" t="s">
        <v>122</v>
      </c>
      <c r="W6" s="57" t="s">
        <v>81</v>
      </c>
      <c r="X6" s="57" t="s">
        <v>105</v>
      </c>
      <c r="Y6" s="57" t="s">
        <v>122</v>
      </c>
    </row>
    <row r="7" ht="18" customHeight="1" spans="1:25">
      <c r="A7" s="64" t="s">
        <v>84</v>
      </c>
      <c r="B7" s="64" t="s">
        <v>84</v>
      </c>
      <c r="C7" s="65" t="s">
        <v>84</v>
      </c>
      <c r="D7" s="66" t="s">
        <v>84</v>
      </c>
      <c r="E7" s="72">
        <v>1</v>
      </c>
      <c r="F7" s="73">
        <v>2</v>
      </c>
      <c r="G7" s="73">
        <v>3</v>
      </c>
      <c r="H7" s="73">
        <v>4</v>
      </c>
      <c r="I7" s="73">
        <v>5</v>
      </c>
      <c r="J7" s="73">
        <v>6</v>
      </c>
      <c r="K7" s="73">
        <v>7</v>
      </c>
      <c r="L7" s="73">
        <v>8</v>
      </c>
      <c r="M7" s="73">
        <v>9</v>
      </c>
      <c r="N7" s="80">
        <v>10</v>
      </c>
      <c r="O7" s="73">
        <v>11</v>
      </c>
      <c r="P7" s="81">
        <v>12</v>
      </c>
      <c r="Q7" s="82">
        <v>13</v>
      </c>
      <c r="R7" s="83">
        <v>14</v>
      </c>
      <c r="S7" s="84">
        <v>15</v>
      </c>
      <c r="T7" s="81">
        <v>16</v>
      </c>
      <c r="U7" s="84">
        <v>17</v>
      </c>
      <c r="V7" s="83">
        <v>18</v>
      </c>
      <c r="W7" s="82">
        <v>19</v>
      </c>
      <c r="X7" s="83">
        <v>20</v>
      </c>
      <c r="Y7" s="84">
        <v>21</v>
      </c>
    </row>
    <row r="8" s="52" customFormat="1" ht="18" customHeight="1" spans="1:25">
      <c r="A8" s="67"/>
      <c r="B8" s="67"/>
      <c r="C8" s="67"/>
      <c r="D8" s="68" t="s">
        <v>199</v>
      </c>
      <c r="E8" s="74">
        <v>32716</v>
      </c>
      <c r="F8" s="75">
        <f t="shared" ref="F8:F21" si="0">SUM(G8,J8,M8)</f>
        <v>28880</v>
      </c>
      <c r="G8" s="76">
        <f t="shared" ref="G8:G21" si="1">SUM(H8:I8)</f>
        <v>28880</v>
      </c>
      <c r="H8" s="76">
        <v>22880</v>
      </c>
      <c r="I8" s="75">
        <v>6000</v>
      </c>
      <c r="J8" s="76">
        <f t="shared" ref="J8:J21" si="2">SUM(K8:L8)</f>
        <v>0</v>
      </c>
      <c r="K8" s="76">
        <v>0</v>
      </c>
      <c r="L8" s="75">
        <v>0</v>
      </c>
      <c r="M8" s="76">
        <f t="shared" ref="M8:M21" si="3">SUM(N8:O8)</f>
        <v>0</v>
      </c>
      <c r="N8" s="76">
        <v>0</v>
      </c>
      <c r="O8" s="75">
        <v>0</v>
      </c>
      <c r="P8" s="75">
        <v>3836</v>
      </c>
      <c r="Q8" s="76">
        <v>3836</v>
      </c>
      <c r="R8" s="76">
        <v>1456</v>
      </c>
      <c r="S8" s="75">
        <v>2380</v>
      </c>
      <c r="T8" s="76">
        <f t="shared" ref="T8:T21" si="4">SUM(U8:V8)</f>
        <v>0</v>
      </c>
      <c r="U8" s="76">
        <v>0</v>
      </c>
      <c r="V8" s="75">
        <v>0</v>
      </c>
      <c r="W8" s="76">
        <f t="shared" ref="W8:W21" si="5">SUM(X8:Y8)</f>
        <v>0</v>
      </c>
      <c r="X8" s="76">
        <v>0</v>
      </c>
      <c r="Y8" s="75">
        <v>0</v>
      </c>
    </row>
    <row r="9" ht="18" customHeight="1" spans="1:25">
      <c r="A9" s="69"/>
      <c r="B9" s="69"/>
      <c r="C9" s="69"/>
      <c r="D9" s="70" t="s">
        <v>200</v>
      </c>
      <c r="E9" s="77">
        <v>19736</v>
      </c>
      <c r="F9" s="78">
        <f t="shared" si="0"/>
        <v>18747</v>
      </c>
      <c r="G9" s="79">
        <f t="shared" si="1"/>
        <v>18747</v>
      </c>
      <c r="H9" s="79">
        <v>18747</v>
      </c>
      <c r="I9" s="78">
        <v>0</v>
      </c>
      <c r="J9" s="79">
        <f t="shared" si="2"/>
        <v>0</v>
      </c>
      <c r="K9" s="79">
        <v>0</v>
      </c>
      <c r="L9" s="78">
        <v>0</v>
      </c>
      <c r="M9" s="79">
        <f t="shared" si="3"/>
        <v>0</v>
      </c>
      <c r="N9" s="79">
        <v>0</v>
      </c>
      <c r="O9" s="78">
        <v>0</v>
      </c>
      <c r="P9" s="78">
        <v>989</v>
      </c>
      <c r="Q9" s="79">
        <v>989</v>
      </c>
      <c r="R9" s="79">
        <v>989</v>
      </c>
      <c r="S9" s="78"/>
      <c r="T9" s="79">
        <f t="shared" si="4"/>
        <v>0</v>
      </c>
      <c r="U9" s="79">
        <v>0</v>
      </c>
      <c r="V9" s="78">
        <v>0</v>
      </c>
      <c r="W9" s="79">
        <f t="shared" si="5"/>
        <v>0</v>
      </c>
      <c r="X9" s="79">
        <v>0</v>
      </c>
      <c r="Y9" s="78">
        <v>0</v>
      </c>
    </row>
    <row r="10" ht="18" customHeight="1" spans="1:25">
      <c r="A10" s="69" t="s">
        <v>201</v>
      </c>
      <c r="B10" s="69" t="s">
        <v>202</v>
      </c>
      <c r="C10" s="69" t="s">
        <v>89</v>
      </c>
      <c r="D10" s="70" t="s">
        <v>203</v>
      </c>
      <c r="E10" s="77">
        <f t="shared" ref="E8:E21" si="6">SUM(F10,P10)</f>
        <v>14252</v>
      </c>
      <c r="F10" s="78">
        <f t="shared" si="0"/>
        <v>14252</v>
      </c>
      <c r="G10" s="79">
        <f t="shared" si="1"/>
        <v>14252</v>
      </c>
      <c r="H10" s="79">
        <v>14252</v>
      </c>
      <c r="I10" s="78">
        <v>0</v>
      </c>
      <c r="J10" s="79">
        <f t="shared" si="2"/>
        <v>0</v>
      </c>
      <c r="K10" s="79">
        <v>0</v>
      </c>
      <c r="L10" s="78">
        <v>0</v>
      </c>
      <c r="M10" s="79">
        <f t="shared" si="3"/>
        <v>0</v>
      </c>
      <c r="N10" s="79">
        <v>0</v>
      </c>
      <c r="O10" s="78">
        <v>0</v>
      </c>
      <c r="P10" s="78"/>
      <c r="Q10" s="79"/>
      <c r="R10" s="79"/>
      <c r="S10" s="78"/>
      <c r="T10" s="79">
        <f t="shared" si="4"/>
        <v>0</v>
      </c>
      <c r="U10" s="79">
        <v>0</v>
      </c>
      <c r="V10" s="78">
        <v>0</v>
      </c>
      <c r="W10" s="79">
        <f t="shared" si="5"/>
        <v>0</v>
      </c>
      <c r="X10" s="79">
        <v>0</v>
      </c>
      <c r="Y10" s="78">
        <v>0</v>
      </c>
    </row>
    <row r="11" ht="18" customHeight="1" spans="1:25">
      <c r="A11" s="69" t="s">
        <v>201</v>
      </c>
      <c r="B11" s="69" t="s">
        <v>204</v>
      </c>
      <c r="C11" s="69" t="s">
        <v>89</v>
      </c>
      <c r="D11" s="70" t="s">
        <v>205</v>
      </c>
      <c r="E11" s="77">
        <f t="shared" si="6"/>
        <v>2828</v>
      </c>
      <c r="F11" s="78">
        <f t="shared" si="0"/>
        <v>2633</v>
      </c>
      <c r="G11" s="79">
        <f t="shared" si="1"/>
        <v>2633</v>
      </c>
      <c r="H11" s="79">
        <v>2633</v>
      </c>
      <c r="I11" s="78">
        <v>0</v>
      </c>
      <c r="J11" s="79">
        <f t="shared" si="2"/>
        <v>0</v>
      </c>
      <c r="K11" s="79">
        <v>0</v>
      </c>
      <c r="L11" s="78">
        <v>0</v>
      </c>
      <c r="M11" s="79">
        <f t="shared" si="3"/>
        <v>0</v>
      </c>
      <c r="N11" s="79">
        <v>0</v>
      </c>
      <c r="O11" s="78">
        <v>0</v>
      </c>
      <c r="P11" s="78">
        <v>195</v>
      </c>
      <c r="Q11" s="79">
        <v>195</v>
      </c>
      <c r="R11" s="79">
        <v>195</v>
      </c>
      <c r="S11" s="78"/>
      <c r="T11" s="79">
        <f t="shared" si="4"/>
        <v>0</v>
      </c>
      <c r="U11" s="79">
        <v>0</v>
      </c>
      <c r="V11" s="78">
        <v>0</v>
      </c>
      <c r="W11" s="79">
        <f t="shared" si="5"/>
        <v>0</v>
      </c>
      <c r="X11" s="79">
        <v>0</v>
      </c>
      <c r="Y11" s="78">
        <v>0</v>
      </c>
    </row>
    <row r="12" ht="18" customHeight="1" spans="1:25">
      <c r="A12" s="69" t="s">
        <v>201</v>
      </c>
      <c r="B12" s="69" t="s">
        <v>206</v>
      </c>
      <c r="C12" s="69" t="s">
        <v>89</v>
      </c>
      <c r="D12" s="70" t="s">
        <v>103</v>
      </c>
      <c r="E12" s="77">
        <f t="shared" si="6"/>
        <v>1990</v>
      </c>
      <c r="F12" s="78">
        <f t="shared" si="0"/>
        <v>1862</v>
      </c>
      <c r="G12" s="79">
        <f t="shared" si="1"/>
        <v>1862</v>
      </c>
      <c r="H12" s="79">
        <v>1862</v>
      </c>
      <c r="I12" s="78">
        <v>0</v>
      </c>
      <c r="J12" s="79">
        <f t="shared" si="2"/>
        <v>0</v>
      </c>
      <c r="K12" s="79">
        <v>0</v>
      </c>
      <c r="L12" s="78">
        <v>0</v>
      </c>
      <c r="M12" s="79">
        <f t="shared" si="3"/>
        <v>0</v>
      </c>
      <c r="N12" s="79">
        <v>0</v>
      </c>
      <c r="O12" s="78">
        <v>0</v>
      </c>
      <c r="P12" s="78">
        <v>128</v>
      </c>
      <c r="Q12" s="79">
        <v>128</v>
      </c>
      <c r="R12" s="79">
        <v>128</v>
      </c>
      <c r="S12" s="78"/>
      <c r="T12" s="79">
        <f t="shared" si="4"/>
        <v>0</v>
      </c>
      <c r="U12" s="79">
        <v>0</v>
      </c>
      <c r="V12" s="78">
        <v>0</v>
      </c>
      <c r="W12" s="79">
        <f t="shared" si="5"/>
        <v>0</v>
      </c>
      <c r="X12" s="79">
        <v>0</v>
      </c>
      <c r="Y12" s="78">
        <v>0</v>
      </c>
    </row>
    <row r="13" ht="18" customHeight="1" spans="1:25">
      <c r="A13" s="69" t="s">
        <v>201</v>
      </c>
      <c r="B13" s="69" t="s">
        <v>207</v>
      </c>
      <c r="C13" s="69" t="s">
        <v>89</v>
      </c>
      <c r="D13" s="70" t="s">
        <v>208</v>
      </c>
      <c r="E13" s="77">
        <f t="shared" si="6"/>
        <v>666</v>
      </c>
      <c r="F13" s="78">
        <f t="shared" si="0"/>
        <v>0</v>
      </c>
      <c r="G13" s="79">
        <f t="shared" si="1"/>
        <v>0</v>
      </c>
      <c r="H13" s="79">
        <v>0</v>
      </c>
      <c r="I13" s="78">
        <v>0</v>
      </c>
      <c r="J13" s="79">
        <f t="shared" si="2"/>
        <v>0</v>
      </c>
      <c r="K13" s="79">
        <v>0</v>
      </c>
      <c r="L13" s="78">
        <v>0</v>
      </c>
      <c r="M13" s="79">
        <f t="shared" si="3"/>
        <v>0</v>
      </c>
      <c r="N13" s="79">
        <v>0</v>
      </c>
      <c r="O13" s="78">
        <v>0</v>
      </c>
      <c r="P13" s="78">
        <v>666</v>
      </c>
      <c r="Q13" s="79">
        <v>666</v>
      </c>
      <c r="R13" s="79">
        <v>666</v>
      </c>
      <c r="S13" s="78"/>
      <c r="T13" s="79">
        <f t="shared" si="4"/>
        <v>0</v>
      </c>
      <c r="U13" s="79">
        <v>0</v>
      </c>
      <c r="V13" s="78">
        <v>0</v>
      </c>
      <c r="W13" s="79">
        <f t="shared" si="5"/>
        <v>0</v>
      </c>
      <c r="X13" s="79">
        <v>0</v>
      </c>
      <c r="Y13" s="78">
        <v>0</v>
      </c>
    </row>
    <row r="14" ht="18" customHeight="1" spans="1:25">
      <c r="A14" s="69"/>
      <c r="B14" s="69"/>
      <c r="C14" s="69"/>
      <c r="D14" s="70" t="s">
        <v>209</v>
      </c>
      <c r="E14" s="77">
        <v>6600</v>
      </c>
      <c r="F14" s="78">
        <f t="shared" si="0"/>
        <v>4133</v>
      </c>
      <c r="G14" s="79">
        <f t="shared" si="1"/>
        <v>4133</v>
      </c>
      <c r="H14" s="79">
        <v>4133</v>
      </c>
      <c r="I14" s="78">
        <v>0</v>
      </c>
      <c r="J14" s="79">
        <f t="shared" si="2"/>
        <v>0</v>
      </c>
      <c r="K14" s="79">
        <v>0</v>
      </c>
      <c r="L14" s="78">
        <v>0</v>
      </c>
      <c r="M14" s="79">
        <f t="shared" si="3"/>
        <v>0</v>
      </c>
      <c r="N14" s="79">
        <v>0</v>
      </c>
      <c r="O14" s="78">
        <v>0</v>
      </c>
      <c r="P14" s="78">
        <v>2467</v>
      </c>
      <c r="Q14" s="79">
        <v>2467</v>
      </c>
      <c r="R14" s="79">
        <v>467</v>
      </c>
      <c r="S14" s="78">
        <v>2000</v>
      </c>
      <c r="T14" s="79">
        <f t="shared" si="4"/>
        <v>0</v>
      </c>
      <c r="U14" s="79">
        <v>0</v>
      </c>
      <c r="V14" s="78">
        <v>0</v>
      </c>
      <c r="W14" s="79">
        <f t="shared" si="5"/>
        <v>0</v>
      </c>
      <c r="X14" s="79">
        <v>0</v>
      </c>
      <c r="Y14" s="78">
        <v>0</v>
      </c>
    </row>
    <row r="15" ht="18" customHeight="1" spans="1:25">
      <c r="A15" s="69" t="s">
        <v>210</v>
      </c>
      <c r="B15" s="69" t="s">
        <v>211</v>
      </c>
      <c r="C15" s="69" t="s">
        <v>89</v>
      </c>
      <c r="D15" s="70" t="s">
        <v>212</v>
      </c>
      <c r="E15" s="77">
        <f t="shared" si="6"/>
        <v>4003</v>
      </c>
      <c r="F15" s="78">
        <f t="shared" si="0"/>
        <v>3654</v>
      </c>
      <c r="G15" s="79">
        <f t="shared" si="1"/>
        <v>3654</v>
      </c>
      <c r="H15" s="79">
        <v>3654</v>
      </c>
      <c r="I15" s="78">
        <v>0</v>
      </c>
      <c r="J15" s="79">
        <f t="shared" si="2"/>
        <v>0</v>
      </c>
      <c r="K15" s="79">
        <v>0</v>
      </c>
      <c r="L15" s="78">
        <v>0</v>
      </c>
      <c r="M15" s="79">
        <f t="shared" si="3"/>
        <v>0</v>
      </c>
      <c r="N15" s="79">
        <v>0</v>
      </c>
      <c r="O15" s="78">
        <v>0</v>
      </c>
      <c r="P15" s="78">
        <v>349</v>
      </c>
      <c r="Q15" s="79">
        <v>349</v>
      </c>
      <c r="R15" s="79">
        <v>349</v>
      </c>
      <c r="S15" s="78"/>
      <c r="T15" s="79">
        <f t="shared" si="4"/>
        <v>0</v>
      </c>
      <c r="U15" s="79">
        <v>0</v>
      </c>
      <c r="V15" s="78">
        <v>0</v>
      </c>
      <c r="W15" s="79">
        <f t="shared" si="5"/>
        <v>0</v>
      </c>
      <c r="X15" s="79">
        <v>0</v>
      </c>
      <c r="Y15" s="78">
        <v>0</v>
      </c>
    </row>
    <row r="16" ht="18" customHeight="1" spans="1:25">
      <c r="A16" s="69" t="s">
        <v>210</v>
      </c>
      <c r="B16" s="69" t="s">
        <v>213</v>
      </c>
      <c r="C16" s="69" t="s">
        <v>89</v>
      </c>
      <c r="D16" s="70" t="s">
        <v>214</v>
      </c>
      <c r="E16" s="77">
        <f t="shared" si="6"/>
        <v>72</v>
      </c>
      <c r="F16" s="78">
        <f t="shared" si="0"/>
        <v>60</v>
      </c>
      <c r="G16" s="79">
        <f t="shared" si="1"/>
        <v>60</v>
      </c>
      <c r="H16" s="79">
        <v>60</v>
      </c>
      <c r="I16" s="78">
        <v>0</v>
      </c>
      <c r="J16" s="79">
        <f t="shared" si="2"/>
        <v>0</v>
      </c>
      <c r="K16" s="79">
        <v>0</v>
      </c>
      <c r="L16" s="78">
        <v>0</v>
      </c>
      <c r="M16" s="79">
        <f t="shared" si="3"/>
        <v>0</v>
      </c>
      <c r="N16" s="79">
        <v>0</v>
      </c>
      <c r="O16" s="78">
        <v>0</v>
      </c>
      <c r="P16" s="78">
        <v>12</v>
      </c>
      <c r="Q16" s="79">
        <v>12</v>
      </c>
      <c r="R16" s="79">
        <v>12</v>
      </c>
      <c r="S16" s="78"/>
      <c r="T16" s="79">
        <f t="shared" si="4"/>
        <v>0</v>
      </c>
      <c r="U16" s="79">
        <v>0</v>
      </c>
      <c r="V16" s="78">
        <v>0</v>
      </c>
      <c r="W16" s="79">
        <f t="shared" si="5"/>
        <v>0</v>
      </c>
      <c r="X16" s="79">
        <v>0</v>
      </c>
      <c r="Y16" s="78">
        <v>0</v>
      </c>
    </row>
    <row r="17" ht="18" customHeight="1" spans="1:25">
      <c r="A17" s="69" t="s">
        <v>210</v>
      </c>
      <c r="B17" s="69" t="s">
        <v>215</v>
      </c>
      <c r="C17" s="69" t="s">
        <v>89</v>
      </c>
      <c r="D17" s="70" t="s">
        <v>216</v>
      </c>
      <c r="E17" s="77">
        <f t="shared" si="6"/>
        <v>150</v>
      </c>
      <c r="F17" s="78">
        <f t="shared" si="0"/>
        <v>100</v>
      </c>
      <c r="G17" s="79">
        <f t="shared" si="1"/>
        <v>100</v>
      </c>
      <c r="H17" s="79">
        <v>100</v>
      </c>
      <c r="I17" s="78">
        <v>0</v>
      </c>
      <c r="J17" s="79">
        <f t="shared" si="2"/>
        <v>0</v>
      </c>
      <c r="K17" s="79">
        <v>0</v>
      </c>
      <c r="L17" s="78">
        <v>0</v>
      </c>
      <c r="M17" s="79">
        <f t="shared" si="3"/>
        <v>0</v>
      </c>
      <c r="N17" s="79">
        <v>0</v>
      </c>
      <c r="O17" s="78">
        <v>0</v>
      </c>
      <c r="P17" s="78">
        <v>50</v>
      </c>
      <c r="Q17" s="79">
        <v>50</v>
      </c>
      <c r="R17" s="79">
        <v>50</v>
      </c>
      <c r="S17" s="78"/>
      <c r="T17" s="79">
        <f t="shared" si="4"/>
        <v>0</v>
      </c>
      <c r="U17" s="79">
        <v>0</v>
      </c>
      <c r="V17" s="78">
        <v>0</v>
      </c>
      <c r="W17" s="79">
        <f t="shared" si="5"/>
        <v>0</v>
      </c>
      <c r="X17" s="79">
        <v>0</v>
      </c>
      <c r="Y17" s="78">
        <v>0</v>
      </c>
    </row>
    <row r="18" ht="18" customHeight="1" spans="1:25">
      <c r="A18" s="69" t="s">
        <v>210</v>
      </c>
      <c r="B18" s="69" t="s">
        <v>217</v>
      </c>
      <c r="C18" s="69" t="s">
        <v>89</v>
      </c>
      <c r="D18" s="70" t="s">
        <v>218</v>
      </c>
      <c r="E18" s="77">
        <f t="shared" si="6"/>
        <v>91</v>
      </c>
      <c r="F18" s="78">
        <f t="shared" si="0"/>
        <v>50</v>
      </c>
      <c r="G18" s="79">
        <f t="shared" si="1"/>
        <v>50</v>
      </c>
      <c r="H18" s="79">
        <v>50</v>
      </c>
      <c r="I18" s="78">
        <v>0</v>
      </c>
      <c r="J18" s="79">
        <f t="shared" si="2"/>
        <v>0</v>
      </c>
      <c r="K18" s="79">
        <v>0</v>
      </c>
      <c r="L18" s="78">
        <v>0</v>
      </c>
      <c r="M18" s="79">
        <f t="shared" si="3"/>
        <v>0</v>
      </c>
      <c r="N18" s="79">
        <v>0</v>
      </c>
      <c r="O18" s="78">
        <v>0</v>
      </c>
      <c r="P18" s="78">
        <v>41</v>
      </c>
      <c r="Q18" s="79">
        <v>41</v>
      </c>
      <c r="R18" s="79">
        <v>41</v>
      </c>
      <c r="S18" s="78"/>
      <c r="T18" s="79">
        <f t="shared" si="4"/>
        <v>0</v>
      </c>
      <c r="U18" s="79">
        <v>0</v>
      </c>
      <c r="V18" s="78">
        <v>0</v>
      </c>
      <c r="W18" s="79">
        <f t="shared" si="5"/>
        <v>0</v>
      </c>
      <c r="X18" s="79">
        <v>0</v>
      </c>
      <c r="Y18" s="78">
        <v>0</v>
      </c>
    </row>
    <row r="19" ht="18" customHeight="1" spans="1:25">
      <c r="A19" s="69" t="s">
        <v>210</v>
      </c>
      <c r="B19" s="69" t="s">
        <v>219</v>
      </c>
      <c r="C19" s="69" t="s">
        <v>89</v>
      </c>
      <c r="D19" s="70" t="s">
        <v>220</v>
      </c>
      <c r="E19" s="77">
        <f t="shared" si="6"/>
        <v>2284</v>
      </c>
      <c r="F19" s="78">
        <f t="shared" si="0"/>
        <v>269</v>
      </c>
      <c r="G19" s="79">
        <f t="shared" si="1"/>
        <v>269</v>
      </c>
      <c r="H19" s="79">
        <v>269</v>
      </c>
      <c r="I19" s="78">
        <v>0</v>
      </c>
      <c r="J19" s="79">
        <f t="shared" si="2"/>
        <v>0</v>
      </c>
      <c r="K19" s="79">
        <v>0</v>
      </c>
      <c r="L19" s="78">
        <v>0</v>
      </c>
      <c r="M19" s="79">
        <f t="shared" si="3"/>
        <v>0</v>
      </c>
      <c r="N19" s="79">
        <v>0</v>
      </c>
      <c r="O19" s="78">
        <v>0</v>
      </c>
      <c r="P19" s="78">
        <v>2015</v>
      </c>
      <c r="Q19" s="79">
        <v>2015</v>
      </c>
      <c r="R19" s="79">
        <v>15</v>
      </c>
      <c r="S19" s="78">
        <v>2000</v>
      </c>
      <c r="T19" s="79">
        <f t="shared" si="4"/>
        <v>0</v>
      </c>
      <c r="U19" s="79">
        <v>0</v>
      </c>
      <c r="V19" s="78">
        <v>0</v>
      </c>
      <c r="W19" s="79">
        <f t="shared" si="5"/>
        <v>0</v>
      </c>
      <c r="X19" s="79">
        <v>0</v>
      </c>
      <c r="Y19" s="78">
        <v>0</v>
      </c>
    </row>
    <row r="20" ht="18" customHeight="1" spans="1:25">
      <c r="A20" s="69"/>
      <c r="B20" s="69"/>
      <c r="C20" s="69"/>
      <c r="D20" s="70" t="s">
        <v>221</v>
      </c>
      <c r="E20" s="77">
        <f t="shared" si="6"/>
        <v>6380</v>
      </c>
      <c r="F20" s="78">
        <f t="shared" si="0"/>
        <v>6000</v>
      </c>
      <c r="G20" s="79">
        <f t="shared" si="1"/>
        <v>6000</v>
      </c>
      <c r="H20" s="79">
        <v>0</v>
      </c>
      <c r="I20" s="78">
        <v>6000</v>
      </c>
      <c r="J20" s="79">
        <f t="shared" si="2"/>
        <v>0</v>
      </c>
      <c r="K20" s="79">
        <v>0</v>
      </c>
      <c r="L20" s="78">
        <v>0</v>
      </c>
      <c r="M20" s="79">
        <f t="shared" si="3"/>
        <v>0</v>
      </c>
      <c r="N20" s="79">
        <v>0</v>
      </c>
      <c r="O20" s="78">
        <v>0</v>
      </c>
      <c r="P20" s="78">
        <v>380</v>
      </c>
      <c r="Q20" s="79">
        <v>380</v>
      </c>
      <c r="R20" s="79"/>
      <c r="S20" s="78">
        <v>380</v>
      </c>
      <c r="T20" s="79">
        <f t="shared" si="4"/>
        <v>0</v>
      </c>
      <c r="U20" s="79">
        <v>0</v>
      </c>
      <c r="V20" s="78">
        <v>0</v>
      </c>
      <c r="W20" s="79">
        <f t="shared" si="5"/>
        <v>0</v>
      </c>
      <c r="X20" s="79">
        <v>0</v>
      </c>
      <c r="Y20" s="78">
        <v>0</v>
      </c>
    </row>
    <row r="21" ht="18" customHeight="1" spans="1:25">
      <c r="A21" s="69" t="s">
        <v>222</v>
      </c>
      <c r="B21" s="69" t="s">
        <v>223</v>
      </c>
      <c r="C21" s="69" t="s">
        <v>89</v>
      </c>
      <c r="D21" s="70" t="s">
        <v>224</v>
      </c>
      <c r="E21" s="77">
        <f t="shared" si="6"/>
        <v>6380</v>
      </c>
      <c r="F21" s="78">
        <f t="shared" si="0"/>
        <v>6000</v>
      </c>
      <c r="G21" s="79">
        <f t="shared" si="1"/>
        <v>6000</v>
      </c>
      <c r="H21" s="79">
        <v>0</v>
      </c>
      <c r="I21" s="78">
        <v>6000</v>
      </c>
      <c r="J21" s="79">
        <f t="shared" si="2"/>
        <v>0</v>
      </c>
      <c r="K21" s="79">
        <v>0</v>
      </c>
      <c r="L21" s="78">
        <v>0</v>
      </c>
      <c r="M21" s="79">
        <f t="shared" si="3"/>
        <v>0</v>
      </c>
      <c r="N21" s="79">
        <v>0</v>
      </c>
      <c r="O21" s="78">
        <v>0</v>
      </c>
      <c r="P21" s="78">
        <v>380</v>
      </c>
      <c r="Q21" s="79">
        <v>380</v>
      </c>
      <c r="R21" s="79"/>
      <c r="S21" s="78">
        <v>380</v>
      </c>
      <c r="T21" s="79">
        <f t="shared" si="4"/>
        <v>0</v>
      </c>
      <c r="U21" s="79">
        <v>0</v>
      </c>
      <c r="V21" s="78">
        <v>0</v>
      </c>
      <c r="W21" s="79">
        <f t="shared" si="5"/>
        <v>0</v>
      </c>
      <c r="X21" s="79">
        <v>0</v>
      </c>
      <c r="Y21" s="78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1"/>
  <pageMargins left="0.59" right="0.59" top="0.79" bottom="0.79" header="0.51" footer="0.51"/>
  <pageSetup paperSize="9" scale="71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12" sqref="A12:H12"/>
    </sheetView>
  </sheetViews>
  <sheetFormatPr defaultColWidth="9" defaultRowHeight="11.25" outlineLevelCol="7"/>
  <cols>
    <col min="1" max="1" width="14.5" customWidth="1"/>
    <col min="2" max="2" width="15.8333333333333" customWidth="1"/>
    <col min="3" max="3" width="13.6666666666667" customWidth="1"/>
    <col min="4" max="4" width="12.6666666666667" customWidth="1"/>
    <col min="5" max="5" width="16.1666666666667" customWidth="1"/>
    <col min="6" max="6" width="14.6666666666667" customWidth="1"/>
    <col min="7" max="7" width="13.3333333333333" customWidth="1"/>
    <col min="8" max="8" width="18.8333333333333" customWidth="1"/>
  </cols>
  <sheetData>
    <row r="1" spans="1:8">
      <c r="A1" s="1" t="s">
        <v>225</v>
      </c>
      <c r="B1" s="2"/>
      <c r="C1" s="2"/>
      <c r="D1" s="2"/>
      <c r="E1" s="2"/>
      <c r="F1" s="2"/>
      <c r="G1" s="2"/>
      <c r="H1" s="19"/>
    </row>
    <row r="2" ht="22.5" spans="1:8">
      <c r="A2" s="3" t="s">
        <v>26</v>
      </c>
      <c r="B2" s="3"/>
      <c r="C2" s="3"/>
      <c r="D2" s="3"/>
      <c r="E2" s="3"/>
      <c r="F2" s="3"/>
      <c r="G2" s="3"/>
      <c r="H2" s="3"/>
    </row>
    <row r="3" ht="23.25" customHeight="1" spans="1:8">
      <c r="A3" s="4" t="s">
        <v>32</v>
      </c>
      <c r="B3" s="5"/>
      <c r="C3" s="5"/>
      <c r="D3" s="5"/>
      <c r="E3" s="5"/>
      <c r="F3" s="20"/>
      <c r="G3" s="20"/>
      <c r="H3" s="21" t="s">
        <v>33</v>
      </c>
    </row>
    <row r="4" ht="24" customHeight="1" spans="1:8">
      <c r="A4" s="6" t="s">
        <v>64</v>
      </c>
      <c r="B4" s="6"/>
      <c r="C4" s="6"/>
      <c r="D4" s="7"/>
      <c r="E4" s="22"/>
      <c r="F4" s="23" t="s">
        <v>226</v>
      </c>
      <c r="G4" s="23"/>
      <c r="H4" s="23"/>
    </row>
    <row r="5" ht="22.5" customHeight="1" spans="1:8">
      <c r="A5" s="8" t="s">
        <v>68</v>
      </c>
      <c r="B5" s="9"/>
      <c r="C5" s="10"/>
      <c r="D5" s="11" t="s">
        <v>69</v>
      </c>
      <c r="E5" s="24" t="s">
        <v>120</v>
      </c>
      <c r="F5" s="25" t="s">
        <v>71</v>
      </c>
      <c r="G5" s="25" t="s">
        <v>105</v>
      </c>
      <c r="H5" s="23" t="s">
        <v>122</v>
      </c>
    </row>
    <row r="6" ht="34.5" customHeight="1" spans="1:8">
      <c r="A6" s="12" t="s">
        <v>78</v>
      </c>
      <c r="B6" s="13" t="s">
        <v>79</v>
      </c>
      <c r="C6" s="14" t="s">
        <v>80</v>
      </c>
      <c r="D6" s="15"/>
      <c r="E6" s="26"/>
      <c r="F6" s="27"/>
      <c r="G6" s="27"/>
      <c r="H6" s="28"/>
    </row>
    <row r="7" ht="34.5" customHeight="1" spans="1:8">
      <c r="A7" s="16"/>
      <c r="B7" s="14"/>
      <c r="C7" s="14"/>
      <c r="D7" s="15"/>
      <c r="E7" s="26"/>
      <c r="F7" s="27"/>
      <c r="G7" s="29"/>
      <c r="H7" s="28"/>
    </row>
    <row r="8" ht="34.5" customHeight="1" spans="1:8">
      <c r="A8" s="16"/>
      <c r="B8" s="14"/>
      <c r="C8" s="14"/>
      <c r="D8" s="15"/>
      <c r="E8" s="26"/>
      <c r="F8" s="27"/>
      <c r="G8" s="29"/>
      <c r="H8" s="28"/>
    </row>
    <row r="9" ht="34.5" customHeight="1" spans="1:8">
      <c r="A9" s="16"/>
      <c r="B9" s="14"/>
      <c r="C9" s="14"/>
      <c r="D9" s="15"/>
      <c r="E9" s="26"/>
      <c r="F9" s="27"/>
      <c r="G9" s="29"/>
      <c r="H9" s="28"/>
    </row>
    <row r="10" ht="39.75" customHeight="1" spans="1:8">
      <c r="A10" s="17"/>
      <c r="B10" s="17"/>
      <c r="C10" s="17"/>
      <c r="D10" s="17"/>
      <c r="E10" s="17"/>
      <c r="F10" s="30"/>
      <c r="G10" s="31"/>
      <c r="H10" s="30"/>
    </row>
    <row r="11" spans="1:8">
      <c r="A11" s="51"/>
      <c r="B11" s="51"/>
      <c r="C11" s="51"/>
      <c r="D11" s="51"/>
      <c r="E11" s="51"/>
      <c r="F11" s="51"/>
      <c r="G11" s="51"/>
      <c r="H11" s="51"/>
    </row>
    <row r="12" spans="1:8">
      <c r="A12" s="18" t="s">
        <v>175</v>
      </c>
      <c r="B12" s="18"/>
      <c r="C12" s="18"/>
      <c r="D12" s="18"/>
      <c r="E12" s="18"/>
      <c r="F12" s="18"/>
      <c r="G12" s="18"/>
      <c r="H12" s="18"/>
    </row>
    <row r="13" spans="1:8">
      <c r="A13" s="51"/>
      <c r="B13" s="51"/>
      <c r="C13" s="51"/>
      <c r="D13" s="51"/>
      <c r="E13" s="51"/>
      <c r="F13" s="51"/>
      <c r="G13" s="51"/>
      <c r="H13" s="51"/>
    </row>
    <row r="14" spans="1:8">
      <c r="A14" s="51"/>
      <c r="B14" s="51"/>
      <c r="C14" s="51"/>
      <c r="D14" s="51"/>
      <c r="E14" s="51"/>
      <c r="F14" s="51"/>
      <c r="G14" s="51"/>
      <c r="H14" s="51"/>
    </row>
    <row r="15" spans="1:8">
      <c r="A15" s="51"/>
      <c r="B15" s="51"/>
      <c r="C15" s="51"/>
      <c r="D15" s="51"/>
      <c r="E15" s="51"/>
      <c r="F15" s="51"/>
      <c r="G15" s="51"/>
      <c r="H15" s="51"/>
    </row>
    <row r="16" spans="1:8">
      <c r="A16" s="51"/>
      <c r="B16" s="51"/>
      <c r="C16" s="51"/>
      <c r="D16" s="51"/>
      <c r="E16" s="51"/>
      <c r="F16" s="51"/>
      <c r="G16" s="51"/>
      <c r="H16" s="51"/>
    </row>
    <row r="17" spans="1:8">
      <c r="A17" s="51"/>
      <c r="B17" s="51"/>
      <c r="C17" s="51"/>
      <c r="D17" s="51"/>
      <c r="E17" s="51"/>
      <c r="F17" s="51"/>
      <c r="G17" s="51"/>
      <c r="H17" s="51"/>
    </row>
    <row r="18" spans="1:8">
      <c r="A18" s="51"/>
      <c r="B18" s="51"/>
      <c r="C18" s="51"/>
      <c r="D18" s="51"/>
      <c r="E18" s="51"/>
      <c r="F18" s="51"/>
      <c r="G18" s="51"/>
      <c r="H18" s="51"/>
    </row>
    <row r="19" spans="1:8">
      <c r="A19" s="51"/>
      <c r="B19" s="51"/>
      <c r="C19" s="51"/>
      <c r="D19" s="51"/>
      <c r="E19" s="51"/>
      <c r="F19" s="51"/>
      <c r="G19" s="51"/>
      <c r="H19" s="51"/>
    </row>
    <row r="20" spans="1:8">
      <c r="A20" s="51"/>
      <c r="B20" s="51"/>
      <c r="C20" s="51"/>
      <c r="D20" s="51"/>
      <c r="E20" s="51"/>
      <c r="F20" s="51"/>
      <c r="G20" s="51"/>
      <c r="H20" s="51"/>
    </row>
    <row r="21" spans="1:8">
      <c r="A21" s="51"/>
      <c r="B21" s="51"/>
      <c r="C21" s="51"/>
      <c r="D21" s="51"/>
      <c r="E21" s="51"/>
      <c r="F21" s="51"/>
      <c r="G21" s="51"/>
      <c r="H21" s="51"/>
    </row>
  </sheetData>
  <mergeCells count="8">
    <mergeCell ref="A2:H2"/>
    <mergeCell ref="F4:H4"/>
    <mergeCell ref="A12:H12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16" sqref="E16"/>
    </sheetView>
  </sheetViews>
  <sheetFormatPr defaultColWidth="9" defaultRowHeight="11.25" outlineLevelCol="7"/>
  <cols>
    <col min="1" max="1" width="17.8333333333333" customWidth="1"/>
    <col min="2" max="3" width="14.3333333333333" customWidth="1"/>
    <col min="4" max="4" width="12.1666666666667" customWidth="1"/>
    <col min="5" max="5" width="12.8333333333333" customWidth="1"/>
    <col min="6" max="6" width="11.5" customWidth="1"/>
    <col min="7" max="7" width="13.3333333333333" customWidth="1"/>
    <col min="8" max="8" width="19.3333333333333" customWidth="1"/>
  </cols>
  <sheetData>
    <row r="1" ht="12" spans="1:8">
      <c r="A1" s="32" t="s">
        <v>227</v>
      </c>
      <c r="B1" s="32"/>
      <c r="C1" s="32"/>
      <c r="D1" s="32"/>
      <c r="E1" s="41"/>
      <c r="F1" s="32"/>
      <c r="G1" s="32"/>
      <c r="H1" s="42"/>
    </row>
    <row r="2" ht="22.5" spans="1:8">
      <c r="A2" s="3" t="s">
        <v>28</v>
      </c>
      <c r="B2" s="3"/>
      <c r="C2" s="3"/>
      <c r="D2" s="3"/>
      <c r="E2" s="3"/>
      <c r="F2" s="3"/>
      <c r="G2" s="3"/>
      <c r="H2" s="3"/>
    </row>
    <row r="3" ht="24" customHeight="1" spans="1:8">
      <c r="A3" s="33" t="s">
        <v>32</v>
      </c>
      <c r="B3" s="34"/>
      <c r="C3" s="34"/>
      <c r="D3" s="34"/>
      <c r="E3" s="34"/>
      <c r="F3" s="34"/>
      <c r="G3" s="34"/>
      <c r="H3" s="21" t="s">
        <v>33</v>
      </c>
    </row>
    <row r="4" ht="21.75" customHeight="1" spans="1:8">
      <c r="A4" s="24" t="s">
        <v>189</v>
      </c>
      <c r="B4" s="24" t="s">
        <v>190</v>
      </c>
      <c r="C4" s="23" t="s">
        <v>228</v>
      </c>
      <c r="D4" s="23"/>
      <c r="E4" s="23"/>
      <c r="F4" s="23"/>
      <c r="G4" s="23"/>
      <c r="H4" s="23"/>
    </row>
    <row r="5" ht="37.5" customHeight="1" spans="1:8">
      <c r="A5" s="24"/>
      <c r="B5" s="24"/>
      <c r="C5" s="35" t="s">
        <v>71</v>
      </c>
      <c r="D5" s="36" t="s">
        <v>229</v>
      </c>
      <c r="E5" s="43" t="s">
        <v>192</v>
      </c>
      <c r="F5" s="44"/>
      <c r="G5" s="44"/>
      <c r="H5" s="45" t="s">
        <v>152</v>
      </c>
    </row>
    <row r="6" ht="42.75" customHeight="1" spans="1:8">
      <c r="A6" s="26"/>
      <c r="B6" s="26"/>
      <c r="C6" s="37"/>
      <c r="D6" s="27"/>
      <c r="E6" s="46" t="s">
        <v>81</v>
      </c>
      <c r="F6" s="47" t="s">
        <v>230</v>
      </c>
      <c r="G6" s="48" t="s">
        <v>231</v>
      </c>
      <c r="H6" s="49"/>
    </row>
    <row r="7" ht="42.75" customHeight="1" spans="1:8">
      <c r="A7" s="25"/>
      <c r="B7" s="25"/>
      <c r="C7" s="38"/>
      <c r="D7" s="25"/>
      <c r="E7" s="25"/>
      <c r="F7" s="25"/>
      <c r="G7" s="25"/>
      <c r="H7" s="50"/>
    </row>
    <row r="8" ht="35.25" customHeight="1" spans="1:8">
      <c r="A8" s="25"/>
      <c r="B8" s="25"/>
      <c r="C8" s="38"/>
      <c r="D8" s="25"/>
      <c r="E8" s="25"/>
      <c r="F8" s="25"/>
      <c r="G8" s="25"/>
      <c r="H8" s="50"/>
    </row>
    <row r="9" ht="55.5" customHeight="1" spans="1:8">
      <c r="A9" s="39"/>
      <c r="B9" s="39"/>
      <c r="C9" s="30"/>
      <c r="D9" s="30"/>
      <c r="E9" s="30"/>
      <c r="F9" s="30"/>
      <c r="G9" s="30"/>
      <c r="H9" s="30"/>
    </row>
    <row r="10" ht="23" customHeight="1" spans="1:8">
      <c r="A10" s="40" t="s">
        <v>232</v>
      </c>
      <c r="B10" s="40"/>
      <c r="C10" s="40"/>
      <c r="D10" s="40"/>
      <c r="E10" s="40"/>
      <c r="F10" s="40"/>
      <c r="G10" s="40"/>
      <c r="H10" s="40"/>
    </row>
  </sheetData>
  <mergeCells count="8">
    <mergeCell ref="A2:H2"/>
    <mergeCell ref="C4:H4"/>
    <mergeCell ref="A10:H10"/>
    <mergeCell ref="A4:A6"/>
    <mergeCell ref="B4:B6"/>
    <mergeCell ref="C5:C6"/>
    <mergeCell ref="D5:D6"/>
    <mergeCell ref="H5:H6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1" sqref="A11:H11"/>
    </sheetView>
  </sheetViews>
  <sheetFormatPr defaultColWidth="9" defaultRowHeight="11.25" outlineLevelCol="7"/>
  <cols>
    <col min="1" max="1" width="18.1666666666667" customWidth="1"/>
    <col min="2" max="2" width="22.8333333333333" customWidth="1"/>
    <col min="3" max="3" width="16.3333333333333" customWidth="1"/>
    <col min="4" max="6" width="14.8333333333333" customWidth="1"/>
    <col min="7" max="7" width="15" customWidth="1"/>
    <col min="8" max="8" width="24.3333333333333" customWidth="1"/>
  </cols>
  <sheetData>
    <row r="1" spans="1:8">
      <c r="A1" s="1" t="s">
        <v>233</v>
      </c>
      <c r="B1" s="2"/>
      <c r="C1" s="2"/>
      <c r="D1" s="2"/>
      <c r="E1" s="2"/>
      <c r="F1" s="2"/>
      <c r="G1" s="2"/>
      <c r="H1" s="19"/>
    </row>
    <row r="2" ht="22.5" spans="1:8">
      <c r="A2" s="3" t="s">
        <v>30</v>
      </c>
      <c r="B2" s="3"/>
      <c r="C2" s="3"/>
      <c r="D2" s="3"/>
      <c r="E2" s="3"/>
      <c r="F2" s="3"/>
      <c r="G2" s="3"/>
      <c r="H2" s="3"/>
    </row>
    <row r="3" ht="25.5" customHeight="1" spans="1:8">
      <c r="A3" s="4" t="s">
        <v>32</v>
      </c>
      <c r="B3" s="5"/>
      <c r="C3" s="5"/>
      <c r="D3" s="5"/>
      <c r="E3" s="5"/>
      <c r="F3" s="20"/>
      <c r="G3" s="20"/>
      <c r="H3" s="21" t="s">
        <v>33</v>
      </c>
    </row>
    <row r="4" ht="24" customHeight="1" spans="1:8">
      <c r="A4" s="6" t="s">
        <v>64</v>
      </c>
      <c r="B4" s="6"/>
      <c r="C4" s="6"/>
      <c r="D4" s="7"/>
      <c r="E4" s="22"/>
      <c r="F4" s="23" t="s">
        <v>234</v>
      </c>
      <c r="G4" s="23"/>
      <c r="H4" s="23"/>
    </row>
    <row r="5" ht="30.75" customHeight="1" spans="1:8">
      <c r="A5" s="8" t="s">
        <v>68</v>
      </c>
      <c r="B5" s="9"/>
      <c r="C5" s="10"/>
      <c r="D5" s="11" t="s">
        <v>69</v>
      </c>
      <c r="E5" s="24" t="s">
        <v>120</v>
      </c>
      <c r="F5" s="25" t="s">
        <v>71</v>
      </c>
      <c r="G5" s="25" t="s">
        <v>105</v>
      </c>
      <c r="H5" s="23" t="s">
        <v>122</v>
      </c>
    </row>
    <row r="6" ht="33.75" customHeight="1" spans="1:8">
      <c r="A6" s="12" t="s">
        <v>78</v>
      </c>
      <c r="B6" s="13" t="s">
        <v>79</v>
      </c>
      <c r="C6" s="14" t="s">
        <v>80</v>
      </c>
      <c r="D6" s="15"/>
      <c r="E6" s="26"/>
      <c r="F6" s="27"/>
      <c r="G6" s="27"/>
      <c r="H6" s="28"/>
    </row>
    <row r="7" ht="36" customHeight="1" spans="1:8">
      <c r="A7" s="16"/>
      <c r="B7" s="14"/>
      <c r="C7" s="14"/>
      <c r="D7" s="15"/>
      <c r="E7" s="26"/>
      <c r="F7" s="27"/>
      <c r="G7" s="29"/>
      <c r="H7" s="28"/>
    </row>
    <row r="8" ht="36" customHeight="1" spans="1:8">
      <c r="A8" s="16"/>
      <c r="B8" s="14"/>
      <c r="C8" s="14"/>
      <c r="D8" s="15"/>
      <c r="E8" s="26"/>
      <c r="F8" s="27"/>
      <c r="G8" s="29"/>
      <c r="H8" s="28"/>
    </row>
    <row r="9" ht="41.25" customHeight="1" spans="1:8">
      <c r="A9" s="17"/>
      <c r="B9" s="17"/>
      <c r="C9" s="17"/>
      <c r="D9" s="17"/>
      <c r="E9" s="17"/>
      <c r="F9" s="30"/>
      <c r="G9" s="31"/>
      <c r="H9" s="30"/>
    </row>
    <row r="11" spans="1:8">
      <c r="A11" s="18" t="s">
        <v>175</v>
      </c>
      <c r="B11" s="18"/>
      <c r="C11" s="18"/>
      <c r="D11" s="18"/>
      <c r="E11" s="18"/>
      <c r="F11" s="18"/>
      <c r="G11" s="18"/>
      <c r="H11" s="18"/>
    </row>
  </sheetData>
  <mergeCells count="8">
    <mergeCell ref="A2:H2"/>
    <mergeCell ref="F4:H4"/>
    <mergeCell ref="A11:H11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A3" sqref="A3"/>
    </sheetView>
  </sheetViews>
  <sheetFormatPr defaultColWidth="9.16666666666667" defaultRowHeight="18" customHeight="1"/>
  <cols>
    <col min="1" max="1" width="35" style="160" customWidth="1"/>
    <col min="2" max="2" width="18" style="160" customWidth="1"/>
    <col min="3" max="3" width="16.1666666666667" style="160" customWidth="1"/>
    <col min="4" max="4" width="16" style="160" customWidth="1"/>
    <col min="5" max="5" width="31" style="160" customWidth="1"/>
    <col min="6" max="7" width="16.1666666666667" style="160" customWidth="1"/>
    <col min="8" max="8" width="15" style="160" customWidth="1"/>
    <col min="9" max="253" width="9.16666666666667" style="160" customWidth="1"/>
  </cols>
  <sheetData>
    <row r="1" customHeight="1" spans="1:8">
      <c r="A1" s="161" t="s">
        <v>31</v>
      </c>
      <c r="B1" s="162"/>
      <c r="C1" s="162"/>
      <c r="D1" s="162"/>
      <c r="E1" s="162"/>
      <c r="F1" s="162"/>
      <c r="G1" s="162"/>
      <c r="H1" s="42"/>
    </row>
    <row r="2" ht="22.5" customHeight="1" spans="1:8">
      <c r="A2" s="207" t="s">
        <v>4</v>
      </c>
      <c r="B2" s="207"/>
      <c r="C2" s="207"/>
      <c r="D2" s="207"/>
      <c r="E2" s="207"/>
      <c r="F2" s="207"/>
      <c r="G2" s="207"/>
      <c r="H2" s="207"/>
    </row>
    <row r="3" customHeight="1" spans="1:8">
      <c r="A3" s="116" t="s">
        <v>32</v>
      </c>
      <c r="B3" s="164"/>
      <c r="C3" s="164"/>
      <c r="D3" s="164"/>
      <c r="E3" s="181"/>
      <c r="F3" s="181"/>
      <c r="G3" s="181"/>
      <c r="H3" s="42" t="s">
        <v>33</v>
      </c>
    </row>
    <row r="4" ht="24.95" customHeight="1" spans="1:8">
      <c r="A4" s="208" t="s">
        <v>34</v>
      </c>
      <c r="B4" s="209"/>
      <c r="C4" s="209"/>
      <c r="D4" s="209"/>
      <c r="E4" s="208" t="s">
        <v>35</v>
      </c>
      <c r="F4" s="209"/>
      <c r="G4" s="209"/>
      <c r="H4" s="233"/>
    </row>
    <row r="5" ht="24.95" customHeight="1" spans="1:8">
      <c r="A5" s="210" t="s">
        <v>36</v>
      </c>
      <c r="B5" s="211" t="s">
        <v>37</v>
      </c>
      <c r="C5" s="211" t="s">
        <v>38</v>
      </c>
      <c r="D5" s="212" t="s">
        <v>39</v>
      </c>
      <c r="E5" s="210" t="s">
        <v>36</v>
      </c>
      <c r="F5" s="211" t="s">
        <v>37</v>
      </c>
      <c r="G5" s="211" t="s">
        <v>38</v>
      </c>
      <c r="H5" s="234" t="s">
        <v>39</v>
      </c>
    </row>
    <row r="6" ht="24.95" customHeight="1" spans="1:8">
      <c r="A6" s="169" t="s">
        <v>40</v>
      </c>
      <c r="B6" s="213">
        <v>28880</v>
      </c>
      <c r="C6" s="214">
        <v>23000</v>
      </c>
      <c r="D6" s="215">
        <f t="shared" ref="D6:D11" si="0">IF(AND(C6&lt;&gt;0,TYPE(C6)=1),(B6-C6)/C6*100,0)</f>
        <v>25.5652173913043</v>
      </c>
      <c r="E6" s="184" t="s">
        <v>41</v>
      </c>
      <c r="F6" s="228">
        <v>19736</v>
      </c>
      <c r="G6" s="213">
        <v>14973</v>
      </c>
      <c r="H6" s="221">
        <f t="shared" ref="H6:H17" si="1">IF(AND(G6&lt;&gt;0,TYPE(G6)=1),(F6-G6)/G6*100,0)</f>
        <v>31.8105923996527</v>
      </c>
    </row>
    <row r="7" ht="24.95" customHeight="1" spans="1:8">
      <c r="A7" s="216" t="s">
        <v>42</v>
      </c>
      <c r="B7" s="217">
        <v>0</v>
      </c>
      <c r="C7" s="218"/>
      <c r="D7" s="215">
        <f t="shared" si="0"/>
        <v>0</v>
      </c>
      <c r="E7" s="137" t="s">
        <v>43</v>
      </c>
      <c r="F7" s="228">
        <v>4600</v>
      </c>
      <c r="G7" s="213">
        <v>3320</v>
      </c>
      <c r="H7" s="221">
        <f t="shared" si="1"/>
        <v>38.5542168674699</v>
      </c>
    </row>
    <row r="8" ht="24.95" customHeight="1" spans="1:8">
      <c r="A8" s="184" t="s">
        <v>44</v>
      </c>
      <c r="B8" s="219">
        <v>0</v>
      </c>
      <c r="C8" s="220">
        <v>0</v>
      </c>
      <c r="D8" s="221">
        <f t="shared" si="0"/>
        <v>0</v>
      </c>
      <c r="E8" s="184" t="s">
        <v>45</v>
      </c>
      <c r="F8" s="228"/>
      <c r="G8" s="213"/>
      <c r="H8" s="221">
        <f t="shared" si="1"/>
        <v>0</v>
      </c>
    </row>
    <row r="9" ht="24.95" customHeight="1" spans="1:8">
      <c r="A9" s="184" t="s">
        <v>46</v>
      </c>
      <c r="B9" s="222">
        <v>0</v>
      </c>
      <c r="C9" s="223">
        <v>0</v>
      </c>
      <c r="D9" s="221">
        <f t="shared" si="0"/>
        <v>0</v>
      </c>
      <c r="E9" s="184" t="s">
        <v>47</v>
      </c>
      <c r="F9" s="229">
        <v>8380</v>
      </c>
      <c r="G9" s="214">
        <v>4707</v>
      </c>
      <c r="H9" s="221">
        <f t="shared" si="1"/>
        <v>78.032717229658</v>
      </c>
    </row>
    <row r="10" ht="24.95" customHeight="1" spans="1:8">
      <c r="A10" s="184" t="s">
        <v>48</v>
      </c>
      <c r="B10" s="224">
        <v>0</v>
      </c>
      <c r="C10" s="225">
        <v>0</v>
      </c>
      <c r="D10" s="221">
        <f t="shared" si="0"/>
        <v>0</v>
      </c>
      <c r="E10" s="169" t="s">
        <v>49</v>
      </c>
      <c r="F10" s="226"/>
      <c r="G10" s="226"/>
      <c r="H10" s="221">
        <f t="shared" si="1"/>
        <v>0</v>
      </c>
    </row>
    <row r="11" ht="24.95" customHeight="1" spans="1:9">
      <c r="A11" s="184" t="s">
        <v>50</v>
      </c>
      <c r="B11" s="222">
        <v>0</v>
      </c>
      <c r="C11" s="223">
        <v>0</v>
      </c>
      <c r="D11" s="221">
        <f t="shared" si="0"/>
        <v>0</v>
      </c>
      <c r="E11" s="169" t="s">
        <v>51</v>
      </c>
      <c r="F11" s="214"/>
      <c r="G11" s="214"/>
      <c r="H11" s="221">
        <f t="shared" si="1"/>
        <v>0</v>
      </c>
      <c r="I11" s="191"/>
    </row>
    <row r="12" ht="24.95" customHeight="1" spans="1:9">
      <c r="A12" s="169"/>
      <c r="B12" s="226"/>
      <c r="C12" s="226"/>
      <c r="D12" s="215"/>
      <c r="E12" s="169" t="s">
        <v>52</v>
      </c>
      <c r="F12" s="214"/>
      <c r="G12" s="214"/>
      <c r="H12" s="221">
        <f t="shared" si="1"/>
        <v>0</v>
      </c>
      <c r="I12" s="191"/>
    </row>
    <row r="13" ht="24.95" customHeight="1" spans="1:9">
      <c r="A13" s="169"/>
      <c r="B13" s="227"/>
      <c r="C13" s="227"/>
      <c r="D13" s="215"/>
      <c r="E13" s="169"/>
      <c r="F13" s="227"/>
      <c r="G13" s="227"/>
      <c r="H13" s="215"/>
      <c r="I13" s="191"/>
    </row>
    <row r="14" ht="24.95" customHeight="1" spans="1:9">
      <c r="A14" s="166" t="s">
        <v>53</v>
      </c>
      <c r="B14" s="228">
        <v>28880</v>
      </c>
      <c r="C14" s="213">
        <v>23000</v>
      </c>
      <c r="D14" s="221">
        <f>IF(AND(C14&lt;&gt;0,TYPE(C14)=1),(B14-C14)/C14*100,0)</f>
        <v>25.5652173913043</v>
      </c>
      <c r="E14" s="166" t="s">
        <v>54</v>
      </c>
      <c r="F14" s="180">
        <v>32716</v>
      </c>
      <c r="G14" s="180">
        <v>23000</v>
      </c>
      <c r="H14" s="171">
        <v>42.24</v>
      </c>
      <c r="I14" s="191"/>
    </row>
    <row r="15" ht="24.95" customHeight="1" spans="1:8">
      <c r="A15" s="184" t="s">
        <v>55</v>
      </c>
      <c r="B15" s="228"/>
      <c r="C15" s="213"/>
      <c r="D15" s="221">
        <f>IF(AND(C15&lt;&gt;0,TYPE(C15)=1),(B15-C15)/C15*100,0)</f>
        <v>0</v>
      </c>
      <c r="E15" s="184" t="s">
        <v>56</v>
      </c>
      <c r="F15" s="228">
        <v>0</v>
      </c>
      <c r="G15" s="213">
        <v>0</v>
      </c>
      <c r="H15" s="221">
        <f t="shared" si="1"/>
        <v>0</v>
      </c>
    </row>
    <row r="16" ht="24.95" customHeight="1" spans="1:8">
      <c r="A16" s="184" t="s">
        <v>57</v>
      </c>
      <c r="B16" s="229">
        <v>3836</v>
      </c>
      <c r="C16" s="214"/>
      <c r="D16" s="230"/>
      <c r="E16" s="184" t="s">
        <v>58</v>
      </c>
      <c r="F16" s="228">
        <v>0</v>
      </c>
      <c r="G16" s="213">
        <v>0</v>
      </c>
      <c r="H16" s="221">
        <f t="shared" si="1"/>
        <v>0</v>
      </c>
    </row>
    <row r="17" ht="24.95" customHeight="1" spans="1:8">
      <c r="A17" s="184" t="s">
        <v>59</v>
      </c>
      <c r="B17" s="231"/>
      <c r="C17" s="231"/>
      <c r="D17" s="232"/>
      <c r="E17" s="184" t="s">
        <v>60</v>
      </c>
      <c r="F17" s="229">
        <v>0</v>
      </c>
      <c r="G17" s="214">
        <v>0</v>
      </c>
      <c r="H17" s="221">
        <f t="shared" si="1"/>
        <v>0</v>
      </c>
    </row>
    <row r="18" ht="24.95" customHeight="1" spans="1:8">
      <c r="A18" s="169"/>
      <c r="B18" s="180"/>
      <c r="C18" s="180"/>
      <c r="D18" s="171"/>
      <c r="E18" s="184" t="s">
        <v>59</v>
      </c>
      <c r="F18" s="180"/>
      <c r="G18" s="180"/>
      <c r="H18" s="171"/>
    </row>
    <row r="19" ht="24.95" customHeight="1" spans="1:8">
      <c r="A19" s="166" t="s">
        <v>61</v>
      </c>
      <c r="B19" s="180">
        <v>32716</v>
      </c>
      <c r="C19" s="180">
        <v>23000</v>
      </c>
      <c r="D19" s="171">
        <v>42.24</v>
      </c>
      <c r="E19" s="166" t="s">
        <v>62</v>
      </c>
      <c r="F19" s="180">
        <v>32716</v>
      </c>
      <c r="G19" s="180">
        <v>23000</v>
      </c>
      <c r="H19" s="171">
        <v>42.24</v>
      </c>
    </row>
    <row r="20" customHeight="1" spans="5:7">
      <c r="E20" s="191"/>
      <c r="F20" s="191"/>
      <c r="G20" s="191"/>
    </row>
    <row r="21" customHeight="1" spans="6:7">
      <c r="F21" s="191"/>
      <c r="G21" s="191"/>
    </row>
    <row r="22" customHeight="1" spans="7:7">
      <c r="G22" s="191"/>
    </row>
    <row r="23" customHeight="1" spans="7:7">
      <c r="G23" s="191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showGridLines="0" showZeros="0" workbookViewId="0">
      <selection activeCell="F3" sqref="F3"/>
    </sheetView>
  </sheetViews>
  <sheetFormatPr defaultColWidth="9.16666666666667" defaultRowHeight="12.75" customHeight="1"/>
  <cols>
    <col min="1" max="1" width="6" style="53" customWidth="1"/>
    <col min="2" max="2" width="5.33333333333333" style="53" customWidth="1"/>
    <col min="3" max="3" width="3.83333333333333" style="53" customWidth="1"/>
    <col min="4" max="4" width="9.83333333333333" style="53" customWidth="1"/>
    <col min="5" max="5" width="42.8333333333333" style="53" customWidth="1"/>
    <col min="6" max="6" width="20" style="53" customWidth="1"/>
    <col min="7" max="7" width="20.3333333333333" style="53" customWidth="1"/>
    <col min="8" max="8" width="22.3333333333333" style="53" customWidth="1"/>
    <col min="9" max="9" width="22" style="53" customWidth="1"/>
    <col min="10" max="16" width="14.1666666666667" style="53" customWidth="1"/>
    <col min="17" max="16384" width="9.16666666666667" style="53"/>
  </cols>
  <sheetData>
    <row r="1" ht="18" customHeight="1" spans="1:16">
      <c r="A1" s="201" t="s">
        <v>63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ht="26.25" customHeight="1" spans="1:16">
      <c r="A2" s="202" t="s">
        <v>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ht="18" customHeight="1" spans="1:16">
      <c r="A3" s="116" t="s">
        <v>32</v>
      </c>
      <c r="B3" s="54"/>
      <c r="C3" s="54"/>
      <c r="D3" s="54"/>
      <c r="E3" s="54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5" t="s">
        <v>33</v>
      </c>
    </row>
    <row r="4" ht="18" customHeight="1" spans="1:16">
      <c r="A4" s="92" t="s">
        <v>64</v>
      </c>
      <c r="B4" s="92"/>
      <c r="C4" s="92"/>
      <c r="D4" s="92"/>
      <c r="E4" s="92"/>
      <c r="F4" s="71" t="s">
        <v>65</v>
      </c>
      <c r="G4" s="147" t="s">
        <v>66</v>
      </c>
      <c r="H4" s="147"/>
      <c r="I4" s="147"/>
      <c r="J4" s="147"/>
      <c r="K4" s="147"/>
      <c r="L4" s="154" t="s">
        <v>67</v>
      </c>
      <c r="M4" s="153"/>
      <c r="N4" s="153"/>
      <c r="O4" s="154"/>
      <c r="P4" s="154"/>
    </row>
    <row r="5" ht="18" customHeight="1" spans="1:16">
      <c r="A5" s="147" t="s">
        <v>68</v>
      </c>
      <c r="B5" s="147"/>
      <c r="C5" s="147"/>
      <c r="D5" s="71" t="s">
        <v>69</v>
      </c>
      <c r="E5" s="71" t="s">
        <v>70</v>
      </c>
      <c r="F5" s="71"/>
      <c r="G5" s="92" t="s">
        <v>71</v>
      </c>
      <c r="H5" s="57" t="s">
        <v>72</v>
      </c>
      <c r="I5" s="57"/>
      <c r="J5" s="57" t="s">
        <v>73</v>
      </c>
      <c r="K5" s="71" t="s">
        <v>74</v>
      </c>
      <c r="L5" s="138" t="s">
        <v>71</v>
      </c>
      <c r="M5" s="92" t="s">
        <v>75</v>
      </c>
      <c r="N5" s="92"/>
      <c r="O5" s="206" t="s">
        <v>76</v>
      </c>
      <c r="P5" s="71" t="s">
        <v>77</v>
      </c>
    </row>
    <row r="6" ht="49.5" customHeight="1" spans="1:16">
      <c r="A6" s="203" t="s">
        <v>78</v>
      </c>
      <c r="B6" s="203" t="s">
        <v>79</v>
      </c>
      <c r="C6" s="203" t="s">
        <v>80</v>
      </c>
      <c r="D6" s="71"/>
      <c r="E6" s="71"/>
      <c r="F6" s="71"/>
      <c r="G6" s="92"/>
      <c r="H6" s="57" t="s">
        <v>81</v>
      </c>
      <c r="I6" s="57" t="s">
        <v>82</v>
      </c>
      <c r="J6" s="57"/>
      <c r="K6" s="71"/>
      <c r="L6" s="92"/>
      <c r="M6" s="63" t="s">
        <v>81</v>
      </c>
      <c r="N6" s="63" t="s">
        <v>83</v>
      </c>
      <c r="O6" s="71"/>
      <c r="P6" s="71"/>
    </row>
    <row r="7" ht="35.25" customHeight="1" spans="1:16">
      <c r="A7" s="66" t="s">
        <v>84</v>
      </c>
      <c r="B7" s="66" t="s">
        <v>84</v>
      </c>
      <c r="C7" s="204" t="s">
        <v>84</v>
      </c>
      <c r="D7" s="66" t="s">
        <v>84</v>
      </c>
      <c r="E7" s="204" t="s">
        <v>84</v>
      </c>
      <c r="F7" s="82">
        <v>1</v>
      </c>
      <c r="G7" s="84">
        <v>2</v>
      </c>
      <c r="H7" s="82">
        <v>3</v>
      </c>
      <c r="I7" s="82">
        <v>4</v>
      </c>
      <c r="J7" s="82">
        <v>5</v>
      </c>
      <c r="K7" s="82">
        <v>6</v>
      </c>
      <c r="L7" s="82">
        <v>7</v>
      </c>
      <c r="M7" s="82">
        <v>8</v>
      </c>
      <c r="N7" s="82">
        <v>9</v>
      </c>
      <c r="O7" s="84">
        <v>10</v>
      </c>
      <c r="P7" s="84">
        <v>11</v>
      </c>
    </row>
    <row r="8" s="52" customFormat="1" ht="21.95" customHeight="1" spans="1:16">
      <c r="A8" s="68"/>
      <c r="B8" s="68"/>
      <c r="C8" s="68"/>
      <c r="D8" s="68"/>
      <c r="E8" s="68" t="s">
        <v>85</v>
      </c>
      <c r="F8" s="75">
        <v>32716</v>
      </c>
      <c r="G8" s="75">
        <v>28880</v>
      </c>
      <c r="H8" s="74">
        <v>28880</v>
      </c>
      <c r="I8" s="75">
        <v>28880</v>
      </c>
      <c r="J8" s="75">
        <v>0</v>
      </c>
      <c r="K8" s="75">
        <v>0</v>
      </c>
      <c r="L8" s="76">
        <v>3836</v>
      </c>
      <c r="M8" s="76">
        <v>3836</v>
      </c>
      <c r="N8" s="76">
        <v>3836</v>
      </c>
      <c r="O8" s="76">
        <v>0</v>
      </c>
      <c r="P8" s="75">
        <v>0</v>
      </c>
    </row>
    <row r="9" ht="21.95" customHeight="1" spans="1:16">
      <c r="A9" s="70" t="s">
        <v>86</v>
      </c>
      <c r="B9" s="70" t="s">
        <v>87</v>
      </c>
      <c r="C9" s="70" t="s">
        <v>88</v>
      </c>
      <c r="D9" s="70" t="s">
        <v>89</v>
      </c>
      <c r="E9" s="70" t="s">
        <v>90</v>
      </c>
      <c r="F9" s="78">
        <v>21580</v>
      </c>
      <c r="G9" s="78">
        <v>18414</v>
      </c>
      <c r="H9" s="77">
        <v>18414</v>
      </c>
      <c r="I9" s="78">
        <v>18414</v>
      </c>
      <c r="J9" s="78">
        <v>0</v>
      </c>
      <c r="K9" s="78">
        <v>0</v>
      </c>
      <c r="L9" s="79">
        <v>3166</v>
      </c>
      <c r="M9" s="79">
        <v>3166</v>
      </c>
      <c r="N9" s="79">
        <v>3166</v>
      </c>
      <c r="O9" s="79">
        <v>0</v>
      </c>
      <c r="P9" s="78">
        <v>0</v>
      </c>
    </row>
    <row r="10" ht="21.95" customHeight="1" spans="1:16">
      <c r="A10" s="70" t="s">
        <v>86</v>
      </c>
      <c r="B10" s="70" t="s">
        <v>87</v>
      </c>
      <c r="C10" s="70" t="s">
        <v>91</v>
      </c>
      <c r="D10" s="70" t="s">
        <v>89</v>
      </c>
      <c r="E10" s="70" t="s">
        <v>92</v>
      </c>
      <c r="F10" s="78">
        <v>6380</v>
      </c>
      <c r="G10" s="78">
        <v>6000</v>
      </c>
      <c r="H10" s="77">
        <v>6000</v>
      </c>
      <c r="I10" s="78">
        <v>6000</v>
      </c>
      <c r="J10" s="78">
        <v>0</v>
      </c>
      <c r="K10" s="78">
        <v>0</v>
      </c>
      <c r="L10" s="79">
        <v>380</v>
      </c>
      <c r="M10" s="79">
        <v>380</v>
      </c>
      <c r="N10" s="79">
        <v>380</v>
      </c>
      <c r="O10" s="79">
        <v>0</v>
      </c>
      <c r="P10" s="78">
        <v>0</v>
      </c>
    </row>
    <row r="11" ht="21.95" customHeight="1" spans="1:16">
      <c r="A11" s="70" t="s">
        <v>93</v>
      </c>
      <c r="B11" s="70" t="s">
        <v>88</v>
      </c>
      <c r="C11" s="70" t="s">
        <v>94</v>
      </c>
      <c r="D11" s="70" t="s">
        <v>89</v>
      </c>
      <c r="E11" s="70" t="s">
        <v>95</v>
      </c>
      <c r="F11" s="78">
        <v>8</v>
      </c>
      <c r="G11" s="78">
        <v>8</v>
      </c>
      <c r="H11" s="77">
        <v>8</v>
      </c>
      <c r="I11" s="78">
        <v>8</v>
      </c>
      <c r="J11" s="78">
        <v>0</v>
      </c>
      <c r="K11" s="78">
        <v>0</v>
      </c>
      <c r="L11" s="79"/>
      <c r="M11" s="79"/>
      <c r="N11" s="79"/>
      <c r="O11" s="79">
        <v>0</v>
      </c>
      <c r="P11" s="78">
        <v>0</v>
      </c>
    </row>
    <row r="12" ht="21.95" customHeight="1" spans="1:16">
      <c r="A12" s="70" t="s">
        <v>93</v>
      </c>
      <c r="B12" s="70" t="s">
        <v>96</v>
      </c>
      <c r="C12" s="70" t="s">
        <v>88</v>
      </c>
      <c r="D12" s="70" t="s">
        <v>89</v>
      </c>
      <c r="E12" s="70" t="s">
        <v>97</v>
      </c>
      <c r="F12" s="78">
        <v>40</v>
      </c>
      <c r="G12" s="78">
        <v>25</v>
      </c>
      <c r="H12" s="77">
        <v>25</v>
      </c>
      <c r="I12" s="78">
        <v>25</v>
      </c>
      <c r="J12" s="78">
        <v>0</v>
      </c>
      <c r="K12" s="78">
        <v>0</v>
      </c>
      <c r="L12" s="79">
        <v>15</v>
      </c>
      <c r="M12" s="79">
        <v>15</v>
      </c>
      <c r="N12" s="79">
        <v>15</v>
      </c>
      <c r="O12" s="79">
        <v>0</v>
      </c>
      <c r="P12" s="78">
        <v>0</v>
      </c>
    </row>
    <row r="13" ht="21.95" customHeight="1" spans="1:16">
      <c r="A13" s="70" t="s">
        <v>93</v>
      </c>
      <c r="B13" s="70" t="s">
        <v>96</v>
      </c>
      <c r="C13" s="70" t="s">
        <v>96</v>
      </c>
      <c r="D13" s="70" t="s">
        <v>89</v>
      </c>
      <c r="E13" s="70" t="s">
        <v>98</v>
      </c>
      <c r="F13" s="78">
        <v>1861</v>
      </c>
      <c r="G13" s="78">
        <v>1714</v>
      </c>
      <c r="H13" s="77">
        <v>1714</v>
      </c>
      <c r="I13" s="78">
        <v>1714</v>
      </c>
      <c r="J13" s="78">
        <v>0</v>
      </c>
      <c r="K13" s="78">
        <v>0</v>
      </c>
      <c r="L13" s="79">
        <v>147</v>
      </c>
      <c r="M13" s="79">
        <v>147</v>
      </c>
      <c r="N13" s="79">
        <v>147</v>
      </c>
      <c r="O13" s="79">
        <v>0</v>
      </c>
      <c r="P13" s="78">
        <v>0</v>
      </c>
    </row>
    <row r="14" ht="21.95" customHeight="1" spans="1:16">
      <c r="A14" s="70" t="s">
        <v>99</v>
      </c>
      <c r="B14" s="70" t="s">
        <v>100</v>
      </c>
      <c r="C14" s="70" t="s">
        <v>88</v>
      </c>
      <c r="D14" s="70" t="s">
        <v>89</v>
      </c>
      <c r="E14" s="70" t="s">
        <v>101</v>
      </c>
      <c r="F14" s="78">
        <v>857</v>
      </c>
      <c r="G14" s="78">
        <v>857</v>
      </c>
      <c r="H14" s="77">
        <v>857</v>
      </c>
      <c r="I14" s="78">
        <v>857</v>
      </c>
      <c r="J14" s="78">
        <v>0</v>
      </c>
      <c r="K14" s="78">
        <v>0</v>
      </c>
      <c r="L14" s="79"/>
      <c r="M14" s="79"/>
      <c r="N14" s="79"/>
      <c r="O14" s="79">
        <v>0</v>
      </c>
      <c r="P14" s="78">
        <v>0</v>
      </c>
    </row>
    <row r="15" ht="21.95" customHeight="1" spans="1:16">
      <c r="A15" s="70" t="s">
        <v>102</v>
      </c>
      <c r="B15" s="70" t="s">
        <v>91</v>
      </c>
      <c r="C15" s="70" t="s">
        <v>88</v>
      </c>
      <c r="D15" s="70" t="s">
        <v>89</v>
      </c>
      <c r="E15" s="70" t="s">
        <v>103</v>
      </c>
      <c r="F15" s="78">
        <v>1990</v>
      </c>
      <c r="G15" s="78">
        <v>1862</v>
      </c>
      <c r="H15" s="77">
        <v>1862</v>
      </c>
      <c r="I15" s="78">
        <v>1862</v>
      </c>
      <c r="J15" s="78">
        <v>0</v>
      </c>
      <c r="K15" s="78">
        <v>0</v>
      </c>
      <c r="L15" s="79">
        <v>128</v>
      </c>
      <c r="M15" s="79">
        <v>128</v>
      </c>
      <c r="N15" s="79">
        <v>128</v>
      </c>
      <c r="O15" s="79">
        <v>0</v>
      </c>
      <c r="P15" s="78">
        <v>0</v>
      </c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1"/>
  <pageMargins left="0.43" right="0.19" top="0.79" bottom="0.54" header="0.51" footer="0.23"/>
  <pageSetup paperSize="9" scale="69" fitToHeight="1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F28" sqref="F28"/>
    </sheetView>
  </sheetViews>
  <sheetFormatPr defaultColWidth="9.16666666666667" defaultRowHeight="12.75" customHeight="1"/>
  <cols>
    <col min="1" max="1" width="5.5" style="53" customWidth="1"/>
    <col min="2" max="3" width="3.83333333333333" style="53" customWidth="1"/>
    <col min="4" max="4" width="9.83333333333333" style="53" customWidth="1"/>
    <col min="5" max="5" width="44.6666666666667" style="53" customWidth="1"/>
    <col min="6" max="6" width="16.3333333333333" style="53" customWidth="1"/>
    <col min="7" max="7" width="15.1666666666667" style="53" customWidth="1"/>
    <col min="8" max="8" width="16.6666666666667" style="53" customWidth="1"/>
    <col min="9" max="9" width="18" style="53" customWidth="1"/>
    <col min="10" max="10" width="14.8333333333333" style="53" customWidth="1"/>
    <col min="11" max="11" width="15" style="53" customWidth="1"/>
    <col min="12" max="246" width="9.16666666666667" style="53" customWidth="1"/>
    <col min="247" max="16384" width="9.16666666666667" style="53"/>
  </cols>
  <sheetData>
    <row r="1" ht="18" customHeight="1" spans="1:11">
      <c r="A1" s="54" t="s">
        <v>104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ht="18" customHeight="1" spans="1:11">
      <c r="A2" s="192" t="s">
        <v>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ht="18" customHeight="1" spans="1:11">
      <c r="A3" s="56" t="s">
        <v>32</v>
      </c>
      <c r="B3" s="56"/>
      <c r="C3" s="56"/>
      <c r="D3" s="56"/>
      <c r="E3" s="56"/>
      <c r="F3" s="152"/>
      <c r="G3" s="152"/>
      <c r="H3" s="152"/>
      <c r="I3" s="152"/>
      <c r="J3" s="152"/>
      <c r="K3" s="156" t="s">
        <v>33</v>
      </c>
    </row>
    <row r="4" ht="18" customHeight="1" spans="1:11">
      <c r="A4" s="102" t="s">
        <v>64</v>
      </c>
      <c r="B4" s="102"/>
      <c r="C4" s="102"/>
      <c r="D4" s="102"/>
      <c r="E4" s="196"/>
      <c r="F4" s="147" t="s">
        <v>71</v>
      </c>
      <c r="G4" s="197" t="s">
        <v>105</v>
      </c>
      <c r="H4" s="197"/>
      <c r="I4" s="197"/>
      <c r="J4" s="200"/>
      <c r="K4" s="147" t="s">
        <v>106</v>
      </c>
    </row>
    <row r="5" ht="18" customHeight="1" spans="1:11">
      <c r="A5" s="92" t="s">
        <v>68</v>
      </c>
      <c r="B5" s="92"/>
      <c r="C5" s="138"/>
      <c r="D5" s="150" t="s">
        <v>69</v>
      </c>
      <c r="E5" s="150" t="s">
        <v>107</v>
      </c>
      <c r="F5" s="147"/>
      <c r="G5" s="198" t="s">
        <v>81</v>
      </c>
      <c r="H5" s="58" t="s">
        <v>108</v>
      </c>
      <c r="I5" s="58" t="s">
        <v>109</v>
      </c>
      <c r="J5" s="58" t="s">
        <v>110</v>
      </c>
      <c r="K5" s="147"/>
    </row>
    <row r="6" ht="18" customHeight="1" spans="1:11">
      <c r="A6" s="193" t="s">
        <v>78</v>
      </c>
      <c r="B6" s="193" t="s">
        <v>79</v>
      </c>
      <c r="C6" s="194" t="s">
        <v>80</v>
      </c>
      <c r="D6" s="150"/>
      <c r="E6" s="150"/>
      <c r="F6" s="147"/>
      <c r="G6" s="198"/>
      <c r="H6" s="58"/>
      <c r="I6" s="58"/>
      <c r="J6" s="58"/>
      <c r="K6" s="147"/>
    </row>
    <row r="7" ht="18" customHeight="1" spans="1:11">
      <c r="A7" s="64" t="s">
        <v>84</v>
      </c>
      <c r="B7" s="64" t="s">
        <v>84</v>
      </c>
      <c r="C7" s="64" t="s">
        <v>84</v>
      </c>
      <c r="D7" s="195" t="s">
        <v>84</v>
      </c>
      <c r="E7" s="199" t="s">
        <v>84</v>
      </c>
      <c r="F7" s="80">
        <v>1</v>
      </c>
      <c r="G7" s="80">
        <v>2</v>
      </c>
      <c r="H7" s="80">
        <v>3</v>
      </c>
      <c r="I7" s="80">
        <v>4</v>
      </c>
      <c r="J7" s="80">
        <v>5</v>
      </c>
      <c r="K7" s="80">
        <v>6</v>
      </c>
    </row>
    <row r="8" s="52" customFormat="1" ht="17.25" customHeight="1" spans="1:11">
      <c r="A8" s="68"/>
      <c r="B8" s="68"/>
      <c r="C8" s="68"/>
      <c r="D8" s="68"/>
      <c r="E8" s="68" t="s">
        <v>85</v>
      </c>
      <c r="F8" s="75">
        <v>32716</v>
      </c>
      <c r="G8" s="75">
        <v>24336</v>
      </c>
      <c r="H8" s="75">
        <v>19736</v>
      </c>
      <c r="I8" s="75">
        <v>4600</v>
      </c>
      <c r="J8" s="75">
        <v>0</v>
      </c>
      <c r="K8" s="75">
        <v>8380</v>
      </c>
    </row>
    <row r="9" ht="17.25" customHeight="1" spans="1:11">
      <c r="A9" s="70" t="s">
        <v>86</v>
      </c>
      <c r="B9" s="70" t="s">
        <v>87</v>
      </c>
      <c r="C9" s="70" t="s">
        <v>88</v>
      </c>
      <c r="D9" s="70" t="s">
        <v>89</v>
      </c>
      <c r="E9" s="70" t="s">
        <v>90</v>
      </c>
      <c r="F9" s="78">
        <v>21580</v>
      </c>
      <c r="G9" s="78">
        <v>19580</v>
      </c>
      <c r="H9" s="78">
        <v>15020</v>
      </c>
      <c r="I9" s="78">
        <v>4560</v>
      </c>
      <c r="J9" s="78">
        <v>0</v>
      </c>
      <c r="K9" s="78">
        <v>2000</v>
      </c>
    </row>
    <row r="10" ht="16.5" customHeight="1" spans="1:11">
      <c r="A10" s="70" t="s">
        <v>86</v>
      </c>
      <c r="B10" s="70" t="s">
        <v>87</v>
      </c>
      <c r="C10" s="70" t="s">
        <v>91</v>
      </c>
      <c r="D10" s="70" t="s">
        <v>89</v>
      </c>
      <c r="E10" s="70" t="s">
        <v>92</v>
      </c>
      <c r="F10" s="78">
        <v>6380</v>
      </c>
      <c r="G10" s="78">
        <v>0</v>
      </c>
      <c r="H10" s="78">
        <v>0</v>
      </c>
      <c r="I10" s="78">
        <v>0</v>
      </c>
      <c r="J10" s="78">
        <v>0</v>
      </c>
      <c r="K10" s="78">
        <v>6380</v>
      </c>
    </row>
    <row r="11" ht="17.25" customHeight="1" spans="1:11">
      <c r="A11" s="70" t="s">
        <v>93</v>
      </c>
      <c r="B11" s="70" t="s">
        <v>88</v>
      </c>
      <c r="C11" s="70" t="s">
        <v>94</v>
      </c>
      <c r="D11" s="70" t="s">
        <v>89</v>
      </c>
      <c r="E11" s="70" t="s">
        <v>95</v>
      </c>
      <c r="F11" s="78">
        <v>8</v>
      </c>
      <c r="G11" s="78">
        <v>8</v>
      </c>
      <c r="H11" s="78">
        <v>8</v>
      </c>
      <c r="I11" s="78">
        <v>0</v>
      </c>
      <c r="J11" s="78">
        <v>0</v>
      </c>
      <c r="K11" s="78">
        <v>0</v>
      </c>
    </row>
    <row r="12" ht="15" customHeight="1" spans="1:11">
      <c r="A12" s="70" t="s">
        <v>93</v>
      </c>
      <c r="B12" s="70" t="s">
        <v>96</v>
      </c>
      <c r="C12" s="70" t="s">
        <v>88</v>
      </c>
      <c r="D12" s="70" t="s">
        <v>89</v>
      </c>
      <c r="E12" s="70" t="s">
        <v>97</v>
      </c>
      <c r="F12" s="78">
        <v>40</v>
      </c>
      <c r="G12" s="78">
        <v>40</v>
      </c>
      <c r="H12" s="78">
        <v>0</v>
      </c>
      <c r="I12" s="78">
        <v>40</v>
      </c>
      <c r="J12" s="78">
        <v>0</v>
      </c>
      <c r="K12" s="78">
        <v>0</v>
      </c>
    </row>
    <row r="13" ht="15" customHeight="1" spans="1:11">
      <c r="A13" s="70" t="s">
        <v>93</v>
      </c>
      <c r="B13" s="70" t="s">
        <v>96</v>
      </c>
      <c r="C13" s="70" t="s">
        <v>96</v>
      </c>
      <c r="D13" s="70" t="s">
        <v>89</v>
      </c>
      <c r="E13" s="70" t="s">
        <v>98</v>
      </c>
      <c r="F13" s="78">
        <v>1861</v>
      </c>
      <c r="G13" s="78">
        <v>1861</v>
      </c>
      <c r="H13" s="78">
        <v>1861</v>
      </c>
      <c r="I13" s="78">
        <v>0</v>
      </c>
      <c r="J13" s="78">
        <v>0</v>
      </c>
      <c r="K13" s="78">
        <v>0</v>
      </c>
    </row>
    <row r="14" ht="18" customHeight="1" spans="1:11">
      <c r="A14" s="70" t="s">
        <v>99</v>
      </c>
      <c r="B14" s="70" t="s">
        <v>100</v>
      </c>
      <c r="C14" s="70" t="s">
        <v>88</v>
      </c>
      <c r="D14" s="70" t="s">
        <v>89</v>
      </c>
      <c r="E14" s="70" t="s">
        <v>101</v>
      </c>
      <c r="F14" s="78">
        <v>857</v>
      </c>
      <c r="G14" s="78">
        <v>857</v>
      </c>
      <c r="H14" s="78">
        <v>857</v>
      </c>
      <c r="I14" s="78">
        <v>0</v>
      </c>
      <c r="J14" s="78">
        <v>0</v>
      </c>
      <c r="K14" s="78">
        <v>0</v>
      </c>
    </row>
    <row r="15" ht="18" customHeight="1" spans="1:11">
      <c r="A15" s="70" t="s">
        <v>102</v>
      </c>
      <c r="B15" s="70" t="s">
        <v>91</v>
      </c>
      <c r="C15" s="70" t="s">
        <v>88</v>
      </c>
      <c r="D15" s="70" t="s">
        <v>89</v>
      </c>
      <c r="E15" s="70" t="s">
        <v>103</v>
      </c>
      <c r="F15" s="78">
        <v>1990</v>
      </c>
      <c r="G15" s="78">
        <v>1990</v>
      </c>
      <c r="H15" s="78">
        <v>1990</v>
      </c>
      <c r="I15" s="78">
        <v>0</v>
      </c>
      <c r="J15" s="78">
        <v>0</v>
      </c>
      <c r="K15" s="78">
        <v>0</v>
      </c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H19" sqref="H19"/>
    </sheetView>
  </sheetViews>
  <sheetFormatPr defaultColWidth="9.16666666666667" defaultRowHeight="18" customHeight="1"/>
  <cols>
    <col min="1" max="1" width="36.3333333333333" style="160" customWidth="1"/>
    <col min="2" max="3" width="16.1666666666667" style="160" customWidth="1"/>
    <col min="4" max="4" width="19" style="160" customWidth="1"/>
    <col min="5" max="5" width="31.6666666666667" style="160" customWidth="1"/>
    <col min="6" max="7" width="16.1666666666667" style="160" customWidth="1"/>
    <col min="8" max="8" width="13.1666666666667" style="160" customWidth="1"/>
    <col min="9" max="254" width="9.16666666666667" style="160" customWidth="1"/>
  </cols>
  <sheetData>
    <row r="1" customHeight="1" spans="1:8">
      <c r="A1" s="161" t="s">
        <v>111</v>
      </c>
      <c r="B1" s="162"/>
      <c r="C1" s="162"/>
      <c r="D1" s="162"/>
      <c r="E1" s="162"/>
      <c r="F1" s="162"/>
      <c r="G1" s="162"/>
      <c r="H1" s="42"/>
    </row>
    <row r="2" ht="22.5" customHeight="1" spans="1:8">
      <c r="A2" s="163" t="s">
        <v>10</v>
      </c>
      <c r="B2" s="163"/>
      <c r="C2" s="163"/>
      <c r="D2" s="163"/>
      <c r="E2" s="163"/>
      <c r="F2" s="163"/>
      <c r="G2" s="163"/>
      <c r="H2" s="163"/>
    </row>
    <row r="3" customHeight="1" spans="1:8">
      <c r="A3" s="116" t="s">
        <v>32</v>
      </c>
      <c r="B3" s="164"/>
      <c r="C3" s="164"/>
      <c r="D3" s="164"/>
      <c r="E3" s="181"/>
      <c r="F3" s="181"/>
      <c r="G3" s="181"/>
      <c r="H3" s="42" t="s">
        <v>33</v>
      </c>
    </row>
    <row r="4" ht="30" customHeight="1" spans="1:8">
      <c r="A4" s="165" t="s">
        <v>34</v>
      </c>
      <c r="B4" s="165"/>
      <c r="C4" s="165"/>
      <c r="D4" s="165"/>
      <c r="E4" s="165" t="s">
        <v>35</v>
      </c>
      <c r="F4" s="165"/>
      <c r="G4" s="165"/>
      <c r="H4" s="165"/>
    </row>
    <row r="5" ht="30" customHeight="1" spans="1:8">
      <c r="A5" s="166" t="s">
        <v>36</v>
      </c>
      <c r="B5" s="167" t="s">
        <v>37</v>
      </c>
      <c r="C5" s="167" t="s">
        <v>38</v>
      </c>
      <c r="D5" s="168" t="s">
        <v>39</v>
      </c>
      <c r="E5" s="166" t="s">
        <v>36</v>
      </c>
      <c r="F5" s="182" t="s">
        <v>112</v>
      </c>
      <c r="G5" s="182" t="s">
        <v>38</v>
      </c>
      <c r="H5" s="183" t="s">
        <v>39</v>
      </c>
    </row>
    <row r="6" ht="30" customHeight="1" spans="1:8">
      <c r="A6" s="169" t="s">
        <v>40</v>
      </c>
      <c r="B6" s="170">
        <v>28880</v>
      </c>
      <c r="C6" s="170">
        <v>23000</v>
      </c>
      <c r="D6" s="171">
        <f t="shared" ref="D6:D13" si="0">IF(AND(C6&lt;&gt;0,TYPE(C6)=1),(B6-C6)/C6*100,0)</f>
        <v>25.5652173913043</v>
      </c>
      <c r="E6" s="184" t="s">
        <v>41</v>
      </c>
      <c r="F6" s="136">
        <v>19736</v>
      </c>
      <c r="G6" s="185">
        <v>14973</v>
      </c>
      <c r="H6" s="175">
        <f>IF(AND(G6&lt;&gt;0,TYPE(G6)=1),(F6-G6)/G6*100,0)</f>
        <v>31.8105923996527</v>
      </c>
    </row>
    <row r="7" ht="30" customHeight="1" spans="1:8">
      <c r="A7" s="172" t="s">
        <v>113</v>
      </c>
      <c r="B7" s="173">
        <v>28880</v>
      </c>
      <c r="C7" s="174">
        <v>23000</v>
      </c>
      <c r="D7" s="175">
        <f t="shared" si="0"/>
        <v>25.5652173913043</v>
      </c>
      <c r="E7" s="186" t="s">
        <v>43</v>
      </c>
      <c r="F7" s="187">
        <v>4600</v>
      </c>
      <c r="G7" s="185">
        <v>3320</v>
      </c>
      <c r="H7" s="175">
        <f>IF(AND(G7&lt;&gt;0,TYPE(G7)=1),(F7-G7)/G7*100,0)</f>
        <v>38.5542168674699</v>
      </c>
    </row>
    <row r="8" ht="30" customHeight="1" spans="1:8">
      <c r="A8" s="172" t="s">
        <v>114</v>
      </c>
      <c r="B8" s="176">
        <v>0</v>
      </c>
      <c r="C8" s="174">
        <v>0</v>
      </c>
      <c r="D8" s="175">
        <f t="shared" si="0"/>
        <v>0</v>
      </c>
      <c r="E8" s="184" t="s">
        <v>45</v>
      </c>
      <c r="F8" s="187"/>
      <c r="G8" s="185"/>
      <c r="H8" s="175">
        <f>IF(AND(G8&lt;&gt;0,TYPE(G8)=1),(F8-G8)/G8*100,0)</f>
        <v>0</v>
      </c>
    </row>
    <row r="9" ht="30" customHeight="1" spans="1:8">
      <c r="A9" s="172" t="s">
        <v>115</v>
      </c>
      <c r="B9" s="173">
        <v>0</v>
      </c>
      <c r="C9" s="177">
        <v>0</v>
      </c>
      <c r="D9" s="175">
        <f t="shared" si="0"/>
        <v>0</v>
      </c>
      <c r="E9" s="184" t="s">
        <v>47</v>
      </c>
      <c r="F9" s="187">
        <v>8380</v>
      </c>
      <c r="G9" s="188">
        <v>4707</v>
      </c>
      <c r="H9" s="175">
        <f>IF(AND(G9&lt;&gt;0,TYPE(G9)=1),(F9-G9)/G9*100,0)</f>
        <v>78.032717229658</v>
      </c>
    </row>
    <row r="10" ht="30" customHeight="1" spans="1:10">
      <c r="A10" s="178" t="s">
        <v>116</v>
      </c>
      <c r="B10" s="170">
        <v>3836</v>
      </c>
      <c r="C10" s="170">
        <f>SUM(C11:C13)</f>
        <v>0</v>
      </c>
      <c r="D10" s="171">
        <f t="shared" si="0"/>
        <v>0</v>
      </c>
      <c r="E10" s="169"/>
      <c r="F10" s="187"/>
      <c r="G10" s="187"/>
      <c r="H10" s="171"/>
      <c r="I10" s="191"/>
      <c r="J10" s="191"/>
    </row>
    <row r="11" ht="30" customHeight="1" spans="1:10">
      <c r="A11" s="172" t="s">
        <v>113</v>
      </c>
      <c r="B11" s="173">
        <v>3836</v>
      </c>
      <c r="C11" s="170">
        <v>0</v>
      </c>
      <c r="D11" s="171">
        <f t="shared" si="0"/>
        <v>0</v>
      </c>
      <c r="E11" s="169"/>
      <c r="F11" s="136"/>
      <c r="G11" s="136"/>
      <c r="H11" s="171"/>
      <c r="I11" s="191"/>
      <c r="J11" s="191"/>
    </row>
    <row r="12" ht="30" customHeight="1" spans="1:10">
      <c r="A12" s="172" t="s">
        <v>114</v>
      </c>
      <c r="B12" s="176">
        <v>0</v>
      </c>
      <c r="C12" s="170">
        <v>0</v>
      </c>
      <c r="D12" s="171">
        <f t="shared" si="0"/>
        <v>0</v>
      </c>
      <c r="E12" s="169"/>
      <c r="F12" s="136"/>
      <c r="G12" s="136"/>
      <c r="H12" s="171"/>
      <c r="I12" s="191"/>
      <c r="J12" s="191"/>
    </row>
    <row r="13" ht="30" customHeight="1" spans="1:10">
      <c r="A13" s="172" t="s">
        <v>115</v>
      </c>
      <c r="B13" s="173">
        <v>0</v>
      </c>
      <c r="C13" s="136">
        <v>0</v>
      </c>
      <c r="D13" s="171">
        <f t="shared" si="0"/>
        <v>0</v>
      </c>
      <c r="E13" s="169"/>
      <c r="F13" s="180"/>
      <c r="G13" s="180"/>
      <c r="H13" s="189"/>
      <c r="I13" s="191"/>
      <c r="J13" s="191"/>
    </row>
    <row r="14" ht="30" customHeight="1" spans="1:10">
      <c r="A14" s="166"/>
      <c r="B14" s="179"/>
      <c r="C14" s="179"/>
      <c r="D14" s="171"/>
      <c r="E14" s="166" t="s">
        <v>54</v>
      </c>
      <c r="F14" s="190">
        <v>32716</v>
      </c>
      <c r="G14" s="190">
        <f>SUM(G6:G10)</f>
        <v>23000</v>
      </c>
      <c r="H14" s="171">
        <f>IF(AND(G14&lt;&gt;0,TYPE(G14)=1),(F14-G14)/G14*100,0)</f>
        <v>42.2434782608696</v>
      </c>
      <c r="I14" s="191"/>
      <c r="J14" s="191"/>
    </row>
    <row r="15" ht="30" customHeight="1" spans="1:10">
      <c r="A15" s="169"/>
      <c r="B15" s="136"/>
      <c r="C15" s="136"/>
      <c r="D15" s="171"/>
      <c r="E15" s="184" t="s">
        <v>60</v>
      </c>
      <c r="F15" s="136">
        <v>0</v>
      </c>
      <c r="G15" s="188">
        <v>0</v>
      </c>
      <c r="H15" s="175">
        <f>IF(AND(G15&lt;&gt;0,TYPE(G15)=1),(F15-G15)/G15*100,0)</f>
        <v>0</v>
      </c>
      <c r="I15" s="191"/>
      <c r="J15" s="191"/>
    </row>
    <row r="16" ht="30" customHeight="1" spans="1:8">
      <c r="A16" s="166" t="s">
        <v>61</v>
      </c>
      <c r="B16" s="180">
        <v>32716</v>
      </c>
      <c r="C16" s="180">
        <f>SUM(C6,C10)</f>
        <v>23000</v>
      </c>
      <c r="D16" s="171">
        <f>IF(AND(C16&lt;&gt;0,TYPE(C16)=1),(B16-C16)/C16*100,0)</f>
        <v>42.2434782608696</v>
      </c>
      <c r="E16" s="166" t="s">
        <v>62</v>
      </c>
      <c r="F16" s="180">
        <f>SUM(F14:F15)</f>
        <v>32716</v>
      </c>
      <c r="G16" s="180">
        <f>SUM(G14:G15)</f>
        <v>23000</v>
      </c>
      <c r="H16" s="171">
        <f>IF(AND(G16&lt;&gt;0,TYPE(G16)=1),(F16-G16)/G16*100,0)</f>
        <v>42.2434782608696</v>
      </c>
    </row>
    <row r="17" customHeight="1" spans="5:7">
      <c r="E17" s="191"/>
      <c r="F17" s="191"/>
      <c r="G17" s="191"/>
    </row>
    <row r="18" customHeight="1" spans="6:7">
      <c r="F18" s="191"/>
      <c r="G18" s="191"/>
    </row>
    <row r="19" customHeight="1" spans="7:7">
      <c r="G19" s="191"/>
    </row>
    <row r="20" customHeight="1" spans="7:7">
      <c r="G20" s="191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Zeros="0" workbookViewId="0">
      <selection activeCell="G26" sqref="G26"/>
    </sheetView>
  </sheetViews>
  <sheetFormatPr defaultColWidth="9.16666666666667" defaultRowHeight="12.75" customHeight="1"/>
  <cols>
    <col min="1" max="1" width="4.83333333333333" style="53" customWidth="1"/>
    <col min="2" max="3" width="3.83333333333333" style="53" customWidth="1"/>
    <col min="4" max="4" width="9.83333333333333" style="53" customWidth="1"/>
    <col min="5" max="5" width="46.6666666666667" style="53" customWidth="1"/>
    <col min="6" max="6" width="15.8333333333333" style="53" customWidth="1"/>
    <col min="7" max="7" width="14.1666666666667" style="53" customWidth="1"/>
    <col min="8" max="8" width="13.5" style="53" customWidth="1"/>
    <col min="9" max="9" width="15.1666666666667" style="53" customWidth="1"/>
    <col min="10" max="10" width="13.6666666666667" style="53" customWidth="1"/>
    <col min="11" max="11" width="15.8333333333333" style="53" customWidth="1"/>
    <col min="12" max="16384" width="9.16666666666667" style="53"/>
  </cols>
  <sheetData>
    <row r="1" ht="18" customHeight="1" spans="1:11">
      <c r="A1" s="54" t="s">
        <v>117</v>
      </c>
      <c r="B1" s="86"/>
      <c r="C1" s="86"/>
      <c r="D1" s="86"/>
      <c r="E1" s="86"/>
      <c r="F1" s="86"/>
      <c r="G1" s="86"/>
      <c r="H1" s="86"/>
      <c r="I1" s="86"/>
      <c r="J1" s="86"/>
      <c r="K1" s="156"/>
    </row>
    <row r="2" ht="18" customHeight="1" spans="1:11">
      <c r="A2" s="87" t="s">
        <v>12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ht="18" customHeight="1" spans="1:11">
      <c r="A3" s="56" t="s">
        <v>32</v>
      </c>
      <c r="B3" s="56"/>
      <c r="C3" s="56"/>
      <c r="D3" s="56"/>
      <c r="E3" s="56"/>
      <c r="F3" s="152"/>
      <c r="G3" s="152"/>
      <c r="H3" s="152"/>
      <c r="I3" s="152"/>
      <c r="J3" s="152"/>
      <c r="K3" s="156" t="s">
        <v>33</v>
      </c>
    </row>
    <row r="4" ht="25.5" customHeight="1" spans="1:11">
      <c r="A4" s="92" t="s">
        <v>64</v>
      </c>
      <c r="B4" s="92"/>
      <c r="C4" s="92"/>
      <c r="D4" s="102"/>
      <c r="E4" s="102"/>
      <c r="F4" s="92" t="s">
        <v>65</v>
      </c>
      <c r="G4" s="153" t="s">
        <v>118</v>
      </c>
      <c r="H4" s="154"/>
      <c r="I4" s="154"/>
      <c r="J4" s="157"/>
      <c r="K4" s="71" t="s">
        <v>119</v>
      </c>
    </row>
    <row r="5" ht="25.5" customHeight="1" spans="1:11">
      <c r="A5" s="92" t="s">
        <v>68</v>
      </c>
      <c r="B5" s="92"/>
      <c r="C5" s="138"/>
      <c r="D5" s="150" t="s">
        <v>69</v>
      </c>
      <c r="E5" s="71" t="s">
        <v>120</v>
      </c>
      <c r="F5" s="92"/>
      <c r="G5" s="92" t="s">
        <v>71</v>
      </c>
      <c r="H5" s="155" t="s">
        <v>121</v>
      </c>
      <c r="I5" s="154"/>
      <c r="J5" s="157"/>
      <c r="K5" s="71"/>
    </row>
    <row r="6" ht="25.5" customHeight="1" spans="1:18">
      <c r="A6" s="104" t="s">
        <v>78</v>
      </c>
      <c r="B6" s="104" t="s">
        <v>79</v>
      </c>
      <c r="C6" s="151" t="s">
        <v>80</v>
      </c>
      <c r="D6" s="151"/>
      <c r="E6" s="104"/>
      <c r="F6" s="102"/>
      <c r="G6" s="102"/>
      <c r="H6" s="97" t="s">
        <v>81</v>
      </c>
      <c r="I6" s="104" t="s">
        <v>105</v>
      </c>
      <c r="J6" s="151" t="s">
        <v>122</v>
      </c>
      <c r="K6" s="104"/>
      <c r="L6" s="100"/>
      <c r="M6" s="100"/>
      <c r="N6" s="100"/>
      <c r="O6" s="100"/>
      <c r="P6" s="100"/>
      <c r="Q6" s="100"/>
      <c r="R6" s="100"/>
    </row>
    <row r="7" s="52" customFormat="1" ht="17.25" customHeight="1" spans="1:11">
      <c r="A7" s="67"/>
      <c r="B7" s="67"/>
      <c r="C7" s="67"/>
      <c r="D7" s="67"/>
      <c r="E7" s="67" t="s">
        <v>85</v>
      </c>
      <c r="F7" s="76">
        <v>32716</v>
      </c>
      <c r="G7" s="76">
        <v>28880</v>
      </c>
      <c r="H7" s="75">
        <v>28880</v>
      </c>
      <c r="I7" s="158">
        <v>22880</v>
      </c>
      <c r="J7" s="76">
        <v>6000</v>
      </c>
      <c r="K7" s="75">
        <v>3836</v>
      </c>
    </row>
    <row r="8" ht="15" customHeight="1" spans="1:11">
      <c r="A8" s="69" t="s">
        <v>86</v>
      </c>
      <c r="B8" s="69" t="s">
        <v>87</v>
      </c>
      <c r="C8" s="69" t="s">
        <v>88</v>
      </c>
      <c r="D8" s="69" t="s">
        <v>89</v>
      </c>
      <c r="E8" s="69" t="s">
        <v>90</v>
      </c>
      <c r="F8" s="79">
        <v>21580</v>
      </c>
      <c r="G8" s="79">
        <v>18414</v>
      </c>
      <c r="H8" s="78">
        <v>18414</v>
      </c>
      <c r="I8" s="159">
        <v>18414</v>
      </c>
      <c r="J8" s="79">
        <v>0</v>
      </c>
      <c r="K8" s="78">
        <v>3166</v>
      </c>
    </row>
    <row r="9" ht="17.25" customHeight="1" spans="1:11">
      <c r="A9" s="69" t="s">
        <v>86</v>
      </c>
      <c r="B9" s="69" t="s">
        <v>87</v>
      </c>
      <c r="C9" s="69" t="s">
        <v>91</v>
      </c>
      <c r="D9" s="69" t="s">
        <v>89</v>
      </c>
      <c r="E9" s="69" t="s">
        <v>92</v>
      </c>
      <c r="F9" s="79">
        <v>6380</v>
      </c>
      <c r="G9" s="79">
        <v>6000</v>
      </c>
      <c r="H9" s="78">
        <v>6000</v>
      </c>
      <c r="I9" s="159">
        <v>0</v>
      </c>
      <c r="J9" s="79">
        <v>6000</v>
      </c>
      <c r="K9" s="78">
        <v>380</v>
      </c>
    </row>
    <row r="10" ht="16.5" customHeight="1" spans="1:11">
      <c r="A10" s="69" t="s">
        <v>93</v>
      </c>
      <c r="B10" s="69" t="s">
        <v>88</v>
      </c>
      <c r="C10" s="69" t="s">
        <v>94</v>
      </c>
      <c r="D10" s="69" t="s">
        <v>89</v>
      </c>
      <c r="E10" s="69" t="s">
        <v>95</v>
      </c>
      <c r="F10" s="79">
        <v>8</v>
      </c>
      <c r="G10" s="79">
        <v>8</v>
      </c>
      <c r="H10" s="78">
        <v>8</v>
      </c>
      <c r="I10" s="159">
        <v>8</v>
      </c>
      <c r="J10" s="79">
        <v>0</v>
      </c>
      <c r="K10" s="78"/>
    </row>
    <row r="11" ht="18.75" customHeight="1" spans="1:11">
      <c r="A11" s="69" t="s">
        <v>93</v>
      </c>
      <c r="B11" s="69" t="s">
        <v>96</v>
      </c>
      <c r="C11" s="69" t="s">
        <v>88</v>
      </c>
      <c r="D11" s="69" t="s">
        <v>89</v>
      </c>
      <c r="E11" s="69" t="s">
        <v>97</v>
      </c>
      <c r="F11" s="79">
        <v>40</v>
      </c>
      <c r="G11" s="79">
        <v>25</v>
      </c>
      <c r="H11" s="78">
        <v>25</v>
      </c>
      <c r="I11" s="159">
        <v>25</v>
      </c>
      <c r="J11" s="79">
        <v>0</v>
      </c>
      <c r="K11" s="78">
        <v>15</v>
      </c>
    </row>
    <row r="12" ht="19.5" customHeight="1" spans="1:11">
      <c r="A12" s="69" t="s">
        <v>93</v>
      </c>
      <c r="B12" s="69" t="s">
        <v>96</v>
      </c>
      <c r="C12" s="69" t="s">
        <v>96</v>
      </c>
      <c r="D12" s="69" t="s">
        <v>89</v>
      </c>
      <c r="E12" s="69" t="s">
        <v>98</v>
      </c>
      <c r="F12" s="79">
        <v>1861</v>
      </c>
      <c r="G12" s="79">
        <v>1714</v>
      </c>
      <c r="H12" s="78">
        <v>1714</v>
      </c>
      <c r="I12" s="159">
        <v>1714</v>
      </c>
      <c r="J12" s="79">
        <v>0</v>
      </c>
      <c r="K12" s="78">
        <v>147</v>
      </c>
    </row>
    <row r="13" ht="15.75" customHeight="1" spans="1:11">
      <c r="A13" s="69" t="s">
        <v>99</v>
      </c>
      <c r="B13" s="69" t="s">
        <v>100</v>
      </c>
      <c r="C13" s="69" t="s">
        <v>88</v>
      </c>
      <c r="D13" s="69" t="s">
        <v>89</v>
      </c>
      <c r="E13" s="69" t="s">
        <v>101</v>
      </c>
      <c r="F13" s="79">
        <v>857</v>
      </c>
      <c r="G13" s="79">
        <v>857</v>
      </c>
      <c r="H13" s="78">
        <v>857</v>
      </c>
      <c r="I13" s="159">
        <v>857</v>
      </c>
      <c r="J13" s="79">
        <v>0</v>
      </c>
      <c r="K13" s="78"/>
    </row>
    <row r="14" ht="17.25" customHeight="1" spans="1:11">
      <c r="A14" s="69" t="s">
        <v>102</v>
      </c>
      <c r="B14" s="69" t="s">
        <v>91</v>
      </c>
      <c r="C14" s="69" t="s">
        <v>88</v>
      </c>
      <c r="D14" s="69" t="s">
        <v>89</v>
      </c>
      <c r="E14" s="69" t="s">
        <v>103</v>
      </c>
      <c r="F14" s="79">
        <v>1990</v>
      </c>
      <c r="G14" s="79">
        <v>1862</v>
      </c>
      <c r="H14" s="78">
        <v>1862</v>
      </c>
      <c r="I14" s="159">
        <v>1862</v>
      </c>
      <c r="J14" s="79">
        <v>0</v>
      </c>
      <c r="K14" s="78">
        <v>128</v>
      </c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showZeros="0" workbookViewId="0">
      <selection activeCell="G24" sqref="G24"/>
    </sheetView>
  </sheetViews>
  <sheetFormatPr defaultColWidth="9.16666666666667" defaultRowHeight="12.75" customHeight="1"/>
  <cols>
    <col min="1" max="1" width="6.83333333333333" style="53" customWidth="1"/>
    <col min="2" max="2" width="6" style="53" customWidth="1"/>
    <col min="3" max="3" width="5.33333333333333" style="53" customWidth="1"/>
    <col min="4" max="4" width="10.8333333333333" style="53" customWidth="1"/>
    <col min="5" max="5" width="40.6666666666667" style="53" customWidth="1"/>
    <col min="6" max="6" width="11.8333333333333" style="53" customWidth="1"/>
    <col min="7" max="7" width="13.5" style="53" customWidth="1"/>
    <col min="8" max="8" width="12.1666666666667" style="53" customWidth="1"/>
    <col min="9" max="9" width="10" style="53" customWidth="1"/>
    <col min="10" max="10" width="11.1666666666667" style="53" customWidth="1"/>
    <col min="11" max="11" width="12.8333333333333" style="53" customWidth="1"/>
    <col min="12" max="12" width="13.5" style="53" customWidth="1"/>
    <col min="13" max="13" width="11.5" style="53" customWidth="1"/>
    <col min="14" max="14" width="13.3333333333333" style="53" customWidth="1"/>
    <col min="15" max="15" width="11" style="53" customWidth="1"/>
    <col min="16" max="16" width="10" style="53" customWidth="1"/>
    <col min="17" max="17" width="11.1666666666667" style="53" customWidth="1"/>
    <col min="18" max="16384" width="9.16666666666667" style="53"/>
  </cols>
  <sheetData>
    <row r="1" ht="18" customHeight="1" spans="1:22">
      <c r="A1" s="145" t="s">
        <v>123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85"/>
      <c r="R1" s="88"/>
      <c r="S1" s="88"/>
      <c r="T1" s="88"/>
      <c r="U1" s="88"/>
      <c r="V1" s="88"/>
    </row>
    <row r="2" ht="22.5" customHeight="1" spans="1:22">
      <c r="A2" s="146" t="s">
        <v>14</v>
      </c>
      <c r="B2" s="146"/>
      <c r="C2" s="146"/>
      <c r="D2" s="146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6"/>
      <c r="R2" s="88"/>
      <c r="S2" s="88"/>
      <c r="T2" s="88"/>
      <c r="U2" s="88"/>
      <c r="V2" s="88"/>
    </row>
    <row r="3" ht="18" customHeight="1" spans="1:22">
      <c r="A3" s="56" t="s">
        <v>32</v>
      </c>
      <c r="B3" s="56"/>
      <c r="C3" s="56"/>
      <c r="D3" s="56"/>
      <c r="E3" s="56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85" t="s">
        <v>33</v>
      </c>
      <c r="R3" s="88"/>
      <c r="S3" s="88"/>
      <c r="T3" s="88"/>
      <c r="U3" s="88"/>
      <c r="V3" s="88"/>
    </row>
    <row r="4" ht="18" customHeight="1" spans="1:22">
      <c r="A4" s="92" t="s">
        <v>64</v>
      </c>
      <c r="B4" s="92"/>
      <c r="C4" s="92"/>
      <c r="D4" s="92"/>
      <c r="E4" s="92"/>
      <c r="F4" s="57" t="s">
        <v>71</v>
      </c>
      <c r="G4" s="57" t="s">
        <v>124</v>
      </c>
      <c r="H4" s="57" t="s">
        <v>125</v>
      </c>
      <c r="I4" s="57" t="s">
        <v>126</v>
      </c>
      <c r="J4" s="57" t="s">
        <v>127</v>
      </c>
      <c r="K4" s="57" t="s">
        <v>128</v>
      </c>
      <c r="L4" s="71" t="s">
        <v>129</v>
      </c>
      <c r="M4" s="57" t="s">
        <v>130</v>
      </c>
      <c r="N4" s="57" t="s">
        <v>131</v>
      </c>
      <c r="O4" s="57" t="s">
        <v>132</v>
      </c>
      <c r="P4" s="57" t="s">
        <v>133</v>
      </c>
      <c r="Q4" s="57" t="s">
        <v>134</v>
      </c>
      <c r="R4" s="88"/>
      <c r="S4" s="88"/>
      <c r="T4" s="88"/>
      <c r="U4" s="88"/>
      <c r="V4" s="88"/>
    </row>
    <row r="5" ht="18" customHeight="1" spans="1:22">
      <c r="A5" s="147" t="s">
        <v>68</v>
      </c>
      <c r="B5" s="147"/>
      <c r="C5" s="147"/>
      <c r="D5" s="71" t="s">
        <v>69</v>
      </c>
      <c r="E5" s="71" t="s">
        <v>135</v>
      </c>
      <c r="F5" s="57"/>
      <c r="G5" s="57"/>
      <c r="H5" s="57"/>
      <c r="I5" s="57"/>
      <c r="J5" s="57"/>
      <c r="K5" s="57"/>
      <c r="L5" s="71"/>
      <c r="M5" s="57"/>
      <c r="N5" s="57"/>
      <c r="O5" s="57"/>
      <c r="P5" s="57"/>
      <c r="Q5" s="57"/>
      <c r="R5" s="88"/>
      <c r="S5" s="88"/>
      <c r="T5" s="88"/>
      <c r="U5" s="88"/>
      <c r="V5" s="88"/>
    </row>
    <row r="6" ht="44.25" customHeight="1" spans="1:22">
      <c r="A6" s="148" t="s">
        <v>78</v>
      </c>
      <c r="B6" s="148" t="s">
        <v>79</v>
      </c>
      <c r="C6" s="148" t="s">
        <v>80</v>
      </c>
      <c r="D6" s="71"/>
      <c r="E6" s="71"/>
      <c r="F6" s="142"/>
      <c r="G6" s="142"/>
      <c r="H6" s="142"/>
      <c r="I6" s="142"/>
      <c r="J6" s="142"/>
      <c r="K6" s="142"/>
      <c r="L6" s="104"/>
      <c r="M6" s="142"/>
      <c r="N6" s="142"/>
      <c r="O6" s="142"/>
      <c r="P6" s="142"/>
      <c r="Q6" s="142"/>
      <c r="R6" s="88"/>
      <c r="S6" s="88"/>
      <c r="T6" s="88"/>
      <c r="U6" s="88"/>
      <c r="V6" s="88"/>
    </row>
    <row r="7" s="52" customFormat="1" ht="26.25" customHeight="1" spans="1:17">
      <c r="A7" s="68"/>
      <c r="B7" s="68"/>
      <c r="C7" s="68"/>
      <c r="D7" s="68"/>
      <c r="E7" s="67" t="s">
        <v>85</v>
      </c>
      <c r="F7" s="76">
        <v>19736</v>
      </c>
      <c r="G7" s="76">
        <v>5979</v>
      </c>
      <c r="H7" s="76">
        <v>4323</v>
      </c>
      <c r="I7" s="75">
        <v>3950</v>
      </c>
      <c r="J7" s="76">
        <v>0</v>
      </c>
      <c r="K7" s="76">
        <v>0</v>
      </c>
      <c r="L7" s="76">
        <v>1861</v>
      </c>
      <c r="M7" s="76">
        <v>0</v>
      </c>
      <c r="N7" s="76">
        <v>857</v>
      </c>
      <c r="O7" s="76">
        <v>110</v>
      </c>
      <c r="P7" s="76">
        <v>1990</v>
      </c>
      <c r="Q7" s="75">
        <v>666</v>
      </c>
    </row>
    <row r="8" ht="26.25" customHeight="1" spans="1:17">
      <c r="A8" s="70" t="s">
        <v>86</v>
      </c>
      <c r="B8" s="70" t="s">
        <v>87</v>
      </c>
      <c r="C8" s="70" t="s">
        <v>88</v>
      </c>
      <c r="D8" s="70" t="s">
        <v>89</v>
      </c>
      <c r="E8" s="69" t="s">
        <v>90</v>
      </c>
      <c r="F8" s="79">
        <v>15020</v>
      </c>
      <c r="G8" s="79">
        <v>5979</v>
      </c>
      <c r="H8" s="79">
        <v>4323</v>
      </c>
      <c r="I8" s="78">
        <v>3950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102</v>
      </c>
      <c r="P8" s="79">
        <v>0</v>
      </c>
      <c r="Q8" s="78">
        <v>666</v>
      </c>
    </row>
    <row r="9" ht="26.25" customHeight="1" spans="1:17">
      <c r="A9" s="70" t="s">
        <v>93</v>
      </c>
      <c r="B9" s="70" t="s">
        <v>88</v>
      </c>
      <c r="C9" s="70" t="s">
        <v>94</v>
      </c>
      <c r="D9" s="70" t="s">
        <v>89</v>
      </c>
      <c r="E9" s="69" t="s">
        <v>95</v>
      </c>
      <c r="F9" s="79">
        <v>8</v>
      </c>
      <c r="G9" s="79">
        <v>0</v>
      </c>
      <c r="H9" s="79">
        <v>0</v>
      </c>
      <c r="I9" s="78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8</v>
      </c>
      <c r="P9" s="79">
        <v>0</v>
      </c>
      <c r="Q9" s="78">
        <v>0</v>
      </c>
    </row>
    <row r="10" ht="26.25" customHeight="1" spans="1:17">
      <c r="A10" s="70" t="s">
        <v>93</v>
      </c>
      <c r="B10" s="70" t="s">
        <v>96</v>
      </c>
      <c r="C10" s="70" t="s">
        <v>96</v>
      </c>
      <c r="D10" s="70" t="s">
        <v>89</v>
      </c>
      <c r="E10" s="69" t="s">
        <v>98</v>
      </c>
      <c r="F10" s="79">
        <v>1861</v>
      </c>
      <c r="G10" s="79">
        <v>0</v>
      </c>
      <c r="H10" s="79">
        <v>0</v>
      </c>
      <c r="I10" s="78">
        <v>0</v>
      </c>
      <c r="J10" s="79">
        <v>0</v>
      </c>
      <c r="K10" s="79">
        <v>0</v>
      </c>
      <c r="L10" s="79">
        <v>1861</v>
      </c>
      <c r="M10" s="79">
        <v>0</v>
      </c>
      <c r="N10" s="79">
        <v>0</v>
      </c>
      <c r="O10" s="79">
        <v>0</v>
      </c>
      <c r="P10" s="79">
        <v>0</v>
      </c>
      <c r="Q10" s="78">
        <v>0</v>
      </c>
    </row>
    <row r="11" ht="26.25" customHeight="1" spans="1:17">
      <c r="A11" s="70" t="s">
        <v>99</v>
      </c>
      <c r="B11" s="70" t="s">
        <v>100</v>
      </c>
      <c r="C11" s="70" t="s">
        <v>88</v>
      </c>
      <c r="D11" s="70" t="s">
        <v>89</v>
      </c>
      <c r="E11" s="69" t="s">
        <v>101</v>
      </c>
      <c r="F11" s="79">
        <v>857</v>
      </c>
      <c r="G11" s="79">
        <v>0</v>
      </c>
      <c r="H11" s="79">
        <v>0</v>
      </c>
      <c r="I11" s="78">
        <v>0</v>
      </c>
      <c r="J11" s="79">
        <v>0</v>
      </c>
      <c r="K11" s="79">
        <v>0</v>
      </c>
      <c r="L11" s="79">
        <v>0</v>
      </c>
      <c r="M11" s="79">
        <v>0</v>
      </c>
      <c r="N11" s="79">
        <v>857</v>
      </c>
      <c r="O11" s="79">
        <v>0</v>
      </c>
      <c r="P11" s="79">
        <v>0</v>
      </c>
      <c r="Q11" s="78">
        <v>0</v>
      </c>
    </row>
    <row r="12" ht="26.25" customHeight="1" spans="1:17">
      <c r="A12" s="70" t="s">
        <v>102</v>
      </c>
      <c r="B12" s="70" t="s">
        <v>91</v>
      </c>
      <c r="C12" s="70" t="s">
        <v>88</v>
      </c>
      <c r="D12" s="70" t="s">
        <v>89</v>
      </c>
      <c r="E12" s="69" t="s">
        <v>103</v>
      </c>
      <c r="F12" s="79">
        <v>1990</v>
      </c>
      <c r="G12" s="79">
        <v>0</v>
      </c>
      <c r="H12" s="79">
        <v>0</v>
      </c>
      <c r="I12" s="78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1990</v>
      </c>
      <c r="Q12" s="78">
        <v>0</v>
      </c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7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showGridLines="0" showZeros="0" workbookViewId="0">
      <selection activeCell="G20" sqref="G20"/>
    </sheetView>
  </sheetViews>
  <sheetFormatPr defaultColWidth="9.16666666666667" defaultRowHeight="12.75" customHeight="1"/>
  <cols>
    <col min="1" max="1" width="5" style="53" customWidth="1"/>
    <col min="2" max="3" width="3.83333333333333" style="53" customWidth="1"/>
    <col min="4" max="4" width="9.83333333333333" style="53" customWidth="1"/>
    <col min="5" max="5" width="31.1666666666667" style="53" customWidth="1"/>
    <col min="6" max="6" width="10.1666666666667" style="53" customWidth="1"/>
    <col min="7" max="22" width="9.33333333333333" style="53" customWidth="1"/>
    <col min="23" max="25" width="7.83333333333333" style="53" customWidth="1"/>
    <col min="26" max="29" width="9.33333333333333" style="53" customWidth="1"/>
    <col min="30" max="30" width="9.16666666666667" style="53" customWidth="1"/>
    <col min="31" max="31" width="9.33333333333333" style="53" customWidth="1"/>
    <col min="32" max="16384" width="9.16666666666667" style="53"/>
  </cols>
  <sheetData>
    <row r="1" ht="18" customHeight="1" spans="1:33">
      <c r="A1" s="54" t="s">
        <v>136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85"/>
      <c r="AG1" s="88"/>
    </row>
    <row r="2" ht="18" customHeight="1" spans="1:33">
      <c r="A2" s="87" t="s">
        <v>16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8"/>
    </row>
    <row r="3" ht="18" customHeight="1" spans="1:33">
      <c r="A3" s="56" t="s">
        <v>32</v>
      </c>
      <c r="B3" s="56"/>
      <c r="C3" s="56"/>
      <c r="D3" s="56"/>
      <c r="E3" s="56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85" t="s">
        <v>33</v>
      </c>
      <c r="AG3" s="88"/>
    </row>
    <row r="4" ht="18" customHeight="1" spans="1:33">
      <c r="A4" s="138" t="s">
        <v>64</v>
      </c>
      <c r="B4" s="139"/>
      <c r="C4" s="139"/>
      <c r="D4" s="139"/>
      <c r="E4" s="91"/>
      <c r="F4" s="57" t="s">
        <v>71</v>
      </c>
      <c r="G4" s="57" t="s">
        <v>137</v>
      </c>
      <c r="H4" s="57" t="s">
        <v>138</v>
      </c>
      <c r="I4" s="57" t="s">
        <v>139</v>
      </c>
      <c r="J4" s="57" t="s">
        <v>140</v>
      </c>
      <c r="K4" s="57" t="s">
        <v>141</v>
      </c>
      <c r="L4" s="57" t="s">
        <v>142</v>
      </c>
      <c r="M4" s="57" t="s">
        <v>143</v>
      </c>
      <c r="N4" s="57" t="s">
        <v>144</v>
      </c>
      <c r="O4" s="57" t="s">
        <v>145</v>
      </c>
      <c r="P4" s="57" t="s">
        <v>146</v>
      </c>
      <c r="Q4" s="57" t="s">
        <v>147</v>
      </c>
      <c r="R4" s="57" t="s">
        <v>148</v>
      </c>
      <c r="S4" s="57" t="s">
        <v>149</v>
      </c>
      <c r="T4" s="71" t="s">
        <v>150</v>
      </c>
      <c r="U4" s="57" t="s">
        <v>151</v>
      </c>
      <c r="V4" s="57" t="s">
        <v>152</v>
      </c>
      <c r="W4" s="57" t="s">
        <v>153</v>
      </c>
      <c r="X4" s="57" t="s">
        <v>154</v>
      </c>
      <c r="Y4" s="57" t="s">
        <v>155</v>
      </c>
      <c r="Z4" s="57" t="s">
        <v>156</v>
      </c>
      <c r="AA4" s="57" t="s">
        <v>157</v>
      </c>
      <c r="AB4" s="57" t="s">
        <v>158</v>
      </c>
      <c r="AC4" s="57" t="s">
        <v>159</v>
      </c>
      <c r="AD4" s="57" t="s">
        <v>160</v>
      </c>
      <c r="AE4" s="58" t="s">
        <v>161</v>
      </c>
      <c r="AF4" s="143" t="s">
        <v>162</v>
      </c>
      <c r="AG4" s="88"/>
    </row>
    <row r="5" ht="18" customHeight="1" spans="1:33">
      <c r="A5" s="92" t="s">
        <v>68</v>
      </c>
      <c r="B5" s="92"/>
      <c r="C5" s="138"/>
      <c r="D5" s="71" t="s">
        <v>69</v>
      </c>
      <c r="E5" s="142" t="s">
        <v>120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71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143"/>
      <c r="AG5" s="88"/>
    </row>
    <row r="6" ht="18" customHeight="1" spans="1:33">
      <c r="A6" s="140" t="s">
        <v>78</v>
      </c>
      <c r="B6" s="140" t="s">
        <v>79</v>
      </c>
      <c r="C6" s="141" t="s">
        <v>80</v>
      </c>
      <c r="D6" s="71"/>
      <c r="E6" s="63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142"/>
      <c r="T6" s="104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4"/>
      <c r="AG6" s="88"/>
    </row>
    <row r="7" s="52" customFormat="1" ht="22.5" customHeight="1" spans="1:33">
      <c r="A7" s="68"/>
      <c r="B7" s="68"/>
      <c r="C7" s="68"/>
      <c r="D7" s="68"/>
      <c r="E7" s="67" t="s">
        <v>85</v>
      </c>
      <c r="F7" s="76">
        <v>4600</v>
      </c>
      <c r="G7" s="76">
        <v>401</v>
      </c>
      <c r="H7" s="76">
        <v>400</v>
      </c>
      <c r="I7" s="76">
        <v>0</v>
      </c>
      <c r="J7" s="76">
        <v>0</v>
      </c>
      <c r="K7" s="76">
        <v>40</v>
      </c>
      <c r="L7" s="76">
        <v>80</v>
      </c>
      <c r="M7" s="76">
        <v>500</v>
      </c>
      <c r="N7" s="76">
        <v>0</v>
      </c>
      <c r="O7" s="76">
        <v>200</v>
      </c>
      <c r="P7" s="76">
        <v>620</v>
      </c>
      <c r="Q7" s="76">
        <v>0</v>
      </c>
      <c r="R7" s="76">
        <v>0</v>
      </c>
      <c r="S7" s="75">
        <v>0</v>
      </c>
      <c r="T7" s="74">
        <v>72</v>
      </c>
      <c r="U7" s="74">
        <v>150</v>
      </c>
      <c r="V7" s="74">
        <v>91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129</v>
      </c>
      <c r="AC7" s="74">
        <v>182</v>
      </c>
      <c r="AD7" s="74">
        <v>0</v>
      </c>
      <c r="AE7" s="74">
        <v>1451</v>
      </c>
      <c r="AF7" s="74">
        <v>284</v>
      </c>
      <c r="AG7" s="108"/>
    </row>
    <row r="8" ht="22.5" customHeight="1" spans="1:33">
      <c r="A8" s="70" t="s">
        <v>86</v>
      </c>
      <c r="B8" s="70" t="s">
        <v>87</v>
      </c>
      <c r="C8" s="70" t="s">
        <v>88</v>
      </c>
      <c r="D8" s="70" t="s">
        <v>89</v>
      </c>
      <c r="E8" s="69" t="s">
        <v>90</v>
      </c>
      <c r="F8" s="79">
        <v>4560</v>
      </c>
      <c r="G8" s="79">
        <v>401</v>
      </c>
      <c r="H8" s="79">
        <v>400</v>
      </c>
      <c r="I8" s="79">
        <v>0</v>
      </c>
      <c r="J8" s="79">
        <v>0</v>
      </c>
      <c r="K8" s="79">
        <v>40</v>
      </c>
      <c r="L8" s="79">
        <v>80</v>
      </c>
      <c r="M8" s="79">
        <v>500</v>
      </c>
      <c r="N8" s="79">
        <v>0</v>
      </c>
      <c r="O8" s="79">
        <v>200</v>
      </c>
      <c r="P8" s="79">
        <v>620</v>
      </c>
      <c r="Q8" s="79">
        <v>0</v>
      </c>
      <c r="R8" s="79">
        <v>0</v>
      </c>
      <c r="S8" s="78">
        <v>0</v>
      </c>
      <c r="T8" s="77">
        <v>72</v>
      </c>
      <c r="U8" s="77">
        <v>150</v>
      </c>
      <c r="V8" s="77">
        <v>91</v>
      </c>
      <c r="W8" s="77">
        <v>0</v>
      </c>
      <c r="X8" s="77">
        <v>0</v>
      </c>
      <c r="Y8" s="77">
        <v>0</v>
      </c>
      <c r="Z8" s="77">
        <v>0</v>
      </c>
      <c r="AA8" s="77">
        <v>0</v>
      </c>
      <c r="AB8" s="77">
        <v>129</v>
      </c>
      <c r="AC8" s="77">
        <v>182</v>
      </c>
      <c r="AD8" s="77">
        <v>0</v>
      </c>
      <c r="AE8" s="77">
        <v>1451</v>
      </c>
      <c r="AF8" s="77">
        <v>244</v>
      </c>
      <c r="AG8" s="88"/>
    </row>
    <row r="9" ht="22.5" customHeight="1" spans="1:33">
      <c r="A9" s="70" t="s">
        <v>93</v>
      </c>
      <c r="B9" s="70" t="s">
        <v>96</v>
      </c>
      <c r="C9" s="70" t="s">
        <v>88</v>
      </c>
      <c r="D9" s="70" t="s">
        <v>89</v>
      </c>
      <c r="E9" s="69" t="s">
        <v>97</v>
      </c>
      <c r="F9" s="79">
        <v>40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8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40</v>
      </c>
      <c r="AG9" s="88"/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9" right="0.59" top="0.79" bottom="0.79" header="0.51" footer="0.51"/>
  <pageSetup paperSize="9" scale="54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showGridLines="0" showZeros="0" workbookViewId="0">
      <selection activeCell="A14" sqref="A14:Q14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0.8333333333333" customWidth="1"/>
    <col min="6" max="6" width="10.1666666666667" customWidth="1"/>
    <col min="7" max="7" width="9.83333333333333" customWidth="1"/>
    <col min="8" max="8" width="7.5" customWidth="1"/>
    <col min="9" max="9" width="9.16666666666667" customWidth="1"/>
    <col min="10" max="10" width="8.33333333333333" customWidth="1"/>
    <col min="11" max="11" width="8" customWidth="1"/>
    <col min="12" max="12" width="10.6666666666667" customWidth="1"/>
    <col min="13" max="13" width="8.16666666666667" customWidth="1"/>
    <col min="14" max="14" width="8" customWidth="1"/>
    <col min="15" max="15" width="7.83333333333333" customWidth="1"/>
    <col min="16" max="16" width="7.5" customWidth="1"/>
    <col min="17" max="17" width="9" customWidth="1"/>
  </cols>
  <sheetData>
    <row r="1" ht="18" customHeight="1" spans="1:20">
      <c r="A1" s="114" t="s">
        <v>163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42"/>
      <c r="R1" s="134"/>
      <c r="S1" s="134"/>
      <c r="T1" s="134"/>
    </row>
    <row r="2" ht="18" customHeight="1" spans="1:20">
      <c r="A2" s="115" t="s">
        <v>18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34"/>
      <c r="S2" s="134"/>
      <c r="T2" s="134"/>
    </row>
    <row r="3" ht="18" customHeight="1" spans="1:20">
      <c r="A3" t="s">
        <v>32</v>
      </c>
      <c r="B3" s="116"/>
      <c r="C3" s="116"/>
      <c r="D3"/>
      <c r="E3" s="116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42" t="s">
        <v>33</v>
      </c>
      <c r="R3" s="134"/>
      <c r="S3" s="134"/>
      <c r="T3" s="134"/>
    </row>
    <row r="4" ht="18" customHeight="1" spans="1:20">
      <c r="A4" s="117" t="s">
        <v>64</v>
      </c>
      <c r="B4" s="118"/>
      <c r="C4" s="118"/>
      <c r="D4" s="118"/>
      <c r="E4" s="128"/>
      <c r="F4" s="129" t="s">
        <v>71</v>
      </c>
      <c r="G4" s="129" t="s">
        <v>164</v>
      </c>
      <c r="H4" s="130" t="s">
        <v>165</v>
      </c>
      <c r="I4" s="129" t="s">
        <v>166</v>
      </c>
      <c r="J4" s="129" t="s">
        <v>167</v>
      </c>
      <c r="K4" s="129" t="s">
        <v>168</v>
      </c>
      <c r="L4" s="129" t="s">
        <v>169</v>
      </c>
      <c r="M4" s="129" t="s">
        <v>170</v>
      </c>
      <c r="N4" s="129" t="s">
        <v>171</v>
      </c>
      <c r="O4" s="129" t="s">
        <v>172</v>
      </c>
      <c r="P4" s="129" t="s">
        <v>173</v>
      </c>
      <c r="Q4" s="128" t="s">
        <v>174</v>
      </c>
      <c r="R4" s="134"/>
      <c r="S4" s="134"/>
      <c r="T4" s="134"/>
    </row>
    <row r="5" ht="18" customHeight="1" spans="1:20">
      <c r="A5" s="119" t="s">
        <v>68</v>
      </c>
      <c r="B5" s="120"/>
      <c r="C5" s="121"/>
      <c r="D5" s="122" t="s">
        <v>69</v>
      </c>
      <c r="E5" s="122" t="s">
        <v>120</v>
      </c>
      <c r="F5" s="129"/>
      <c r="G5" s="129"/>
      <c r="H5" s="130"/>
      <c r="I5" s="129"/>
      <c r="J5" s="129"/>
      <c r="K5" s="129"/>
      <c r="L5" s="129"/>
      <c r="M5" s="129"/>
      <c r="N5" s="129"/>
      <c r="O5" s="129"/>
      <c r="P5" s="129"/>
      <c r="Q5" s="128"/>
      <c r="R5" s="134"/>
      <c r="S5" s="134"/>
      <c r="T5" s="134"/>
    </row>
    <row r="6" ht="33.75" customHeight="1" spans="1:20">
      <c r="A6" s="123" t="s">
        <v>78</v>
      </c>
      <c r="B6" s="123" t="s">
        <v>79</v>
      </c>
      <c r="C6" s="124" t="s">
        <v>80</v>
      </c>
      <c r="D6" s="125"/>
      <c r="E6" s="125"/>
      <c r="F6" s="131"/>
      <c r="G6" s="131"/>
      <c r="H6" s="122"/>
      <c r="I6" s="131"/>
      <c r="J6" s="131"/>
      <c r="K6" s="131"/>
      <c r="L6" s="131"/>
      <c r="M6" s="131"/>
      <c r="N6" s="131"/>
      <c r="O6" s="131"/>
      <c r="P6" s="131"/>
      <c r="Q6" s="135"/>
      <c r="R6" s="134"/>
      <c r="S6" s="134"/>
      <c r="T6" s="134"/>
    </row>
    <row r="7" ht="22.5" customHeight="1" spans="1:20">
      <c r="A7" s="126"/>
      <c r="B7" s="126"/>
      <c r="C7" s="126"/>
      <c r="D7" s="126"/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6"/>
      <c r="R7" s="137"/>
      <c r="S7" s="137"/>
      <c r="T7" s="137"/>
    </row>
    <row r="8" ht="22.5" customHeight="1" spans="1:20">
      <c r="A8" s="126"/>
      <c r="B8" s="126"/>
      <c r="C8" s="126"/>
      <c r="D8" s="126"/>
      <c r="E8" s="132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6"/>
      <c r="R8" s="137"/>
      <c r="S8" s="134"/>
      <c r="T8" s="134"/>
    </row>
    <row r="9" ht="22.5" customHeight="1" spans="1:20">
      <c r="A9" s="126"/>
      <c r="B9" s="126"/>
      <c r="C9" s="126"/>
      <c r="D9" s="126"/>
      <c r="E9" s="132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6"/>
      <c r="R9" s="137"/>
      <c r="S9" s="134"/>
      <c r="T9" s="134"/>
    </row>
    <row r="10" ht="22.5" customHeight="1" spans="1:20">
      <c r="A10" s="126"/>
      <c r="B10" s="126"/>
      <c r="C10" s="126"/>
      <c r="D10" s="126"/>
      <c r="E10" s="132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6"/>
      <c r="R10" s="137"/>
      <c r="S10" s="134"/>
      <c r="T10" s="134"/>
    </row>
    <row r="11" ht="22.5" customHeight="1" spans="1:20">
      <c r="A11" s="126"/>
      <c r="B11" s="126"/>
      <c r="C11" s="126"/>
      <c r="D11" s="126"/>
      <c r="E11" s="132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6"/>
      <c r="R11" s="134"/>
      <c r="S11" s="134"/>
      <c r="T11" s="134"/>
    </row>
    <row r="12" ht="22.5" customHeight="1" spans="1:20">
      <c r="A12" s="126"/>
      <c r="B12" s="126"/>
      <c r="C12" s="126"/>
      <c r="D12" s="126"/>
      <c r="E12" s="132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6"/>
      <c r="R12" s="134"/>
      <c r="S12" s="134"/>
      <c r="T12" s="134"/>
    </row>
    <row r="14" customHeight="1" spans="1:17">
      <c r="A14" s="127" t="s">
        <v>175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</sheetData>
  <mergeCells count="18">
    <mergeCell ref="A2:Q2"/>
    <mergeCell ref="A4:E4"/>
    <mergeCell ref="A5:C5"/>
    <mergeCell ref="A14:Q14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user</cp:lastModifiedBy>
  <dcterms:created xsi:type="dcterms:W3CDTF">2020-05-13T10:30:00Z</dcterms:created>
  <cp:lastPrinted>2021-03-17T15:33:00Z</cp:lastPrinted>
  <dcterms:modified xsi:type="dcterms:W3CDTF">2022-08-31T14:11:14Z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643D2EE67A474AABB9D6007FFA5D09B2</vt:lpwstr>
  </property>
</Properties>
</file>