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tabRatio="782" activeTab="13"/>
  </bookViews>
  <sheets>
    <sheet name="公开目录" sheetId="12" r:id="rId1"/>
    <sheet name="1" sheetId="1" r:id="rId2"/>
    <sheet name="2" sheetId="2" r:id="rId3"/>
    <sheet name="3" sheetId="3" r:id="rId4"/>
    <sheet name="4" sheetId="4" r:id="rId5"/>
    <sheet name="5" sheetId="5" r:id="rId6"/>
    <sheet name="5-1" sheetId="13" r:id="rId7"/>
    <sheet name="6" sheetId="6" r:id="rId8"/>
    <sheet name="7" sheetId="7" r:id="rId9"/>
    <sheet name="8" sheetId="8" r:id="rId10"/>
    <sheet name="9" sheetId="9" r:id="rId11"/>
    <sheet name="10" sheetId="10" r:id="rId12"/>
    <sheet name="11" sheetId="11" r:id="rId13"/>
    <sheet name="12" sheetId="14" r:id="rId14"/>
    <sheet name="13" sheetId="15" r:id="rId15"/>
    <sheet name="14" sheetId="16" r:id="rId16"/>
  </sheets>
  <definedNames>
    <definedName name="_xlnm.Print_Area" localSheetId="1">'1'!$A$1:$H$20</definedName>
    <definedName name="_xlnm.Print_Area" localSheetId="11">'10'!$A$1:$H$9</definedName>
    <definedName name="_xlnm.Print_Area" localSheetId="12">'11'!$A$1:$Y$16</definedName>
    <definedName name="_xlnm.Print_Area" localSheetId="2">'2'!$A$1:$P$18</definedName>
    <definedName name="_xlnm.Print_Area" localSheetId="3">'3'!$A$1:$R$18</definedName>
    <definedName name="_xlnm.Print_Area" localSheetId="4">'4'!$A$1:$H$20</definedName>
    <definedName name="_xlnm.Print_Area" localSheetId="5">'5'!$A$1:$K$17</definedName>
    <definedName name="_xlnm.Print_Area" localSheetId="7">'6'!$A$1:$Q$13</definedName>
    <definedName name="_xlnm.Print_Area" localSheetId="8">'7'!$A$1:$AF$11</definedName>
    <definedName name="_xlnm.Print_Area" localSheetId="9">'8'!$A$1:$Q$6</definedName>
    <definedName name="_xlnm.Print_Area" localSheetId="10">'9'!$A$1:$J$17</definedName>
    <definedName name="_xlnm.Print_Area">#N/A</definedName>
    <definedName name="_xlnm.Print_Titles" localSheetId="1">'1'!$1:$7</definedName>
    <definedName name="_xlnm.Print_Titles" localSheetId="11">'10'!$1:$6</definedName>
    <definedName name="_xlnm.Print_Titles" localSheetId="12">'11'!$1:$7</definedName>
    <definedName name="_xlnm.Print_Titles" localSheetId="2">'2'!$1:$7</definedName>
    <definedName name="_xlnm.Print_Titles" localSheetId="3">'3'!$1:$7</definedName>
    <definedName name="_xlnm.Print_Titles" localSheetId="4">'4'!$1:$7</definedName>
    <definedName name="_xlnm.Print_Titles" localSheetId="5">'5'!$1:$6</definedName>
    <definedName name="_xlnm.Print_Titles" localSheetId="7">'6'!$1:$6</definedName>
    <definedName name="_xlnm.Print_Titles" localSheetId="8">'7'!$1:$6</definedName>
    <definedName name="_xlnm.Print_Titles" localSheetId="9">'8'!$1:$6</definedName>
    <definedName name="_xlnm.Print_Titles" localSheetId="10">'9'!$1:$6</definedName>
    <definedName name="_xlnm.Print_Titles">#N/A</definedName>
  </definedNames>
  <calcPr calcId="144525" fullCalcOnLoad="1"/>
</workbook>
</file>

<file path=xl/sharedStrings.xml><?xml version="1.0" encoding="utf-8"?>
<sst xmlns="http://schemas.openxmlformats.org/spreadsheetml/2006/main" count="588" uniqueCount="221">
  <si>
    <t>部门预算（附表）目录</t>
  </si>
  <si>
    <t>序号</t>
  </si>
  <si>
    <t>附   表</t>
  </si>
  <si>
    <t>1、</t>
  </si>
  <si>
    <t>收支预算总表</t>
  </si>
  <si>
    <t>2、</t>
  </si>
  <si>
    <t>收入预算表</t>
  </si>
  <si>
    <t>3、</t>
  </si>
  <si>
    <t>支出预算表</t>
  </si>
  <si>
    <t>4、</t>
  </si>
  <si>
    <t>财政拨款收支总表</t>
  </si>
  <si>
    <t>5、</t>
  </si>
  <si>
    <t>一般公共预算支出表</t>
  </si>
  <si>
    <t>5-1、</t>
  </si>
  <si>
    <t>一般公共预算基本支出表</t>
  </si>
  <si>
    <t>6、</t>
  </si>
  <si>
    <t>人员支出预算表</t>
  </si>
  <si>
    <t>7、</t>
  </si>
  <si>
    <t>日常公用支出预算表</t>
  </si>
  <si>
    <t>8、</t>
  </si>
  <si>
    <t>对个人和家庭的补助支出预算表</t>
  </si>
  <si>
    <t>9、</t>
  </si>
  <si>
    <t>专项支出预算表</t>
  </si>
  <si>
    <t>10、</t>
  </si>
  <si>
    <t>“三公”经费财政拨款预算表</t>
  </si>
  <si>
    <t>11、</t>
  </si>
  <si>
    <t>财政拨款支出预算表（政府经济分类科目）</t>
  </si>
  <si>
    <t>12、</t>
  </si>
  <si>
    <t>政府性基金支出预算表</t>
  </si>
  <si>
    <t>13、</t>
  </si>
  <si>
    <t>政府性基金预算“三公”经费支出预算表</t>
  </si>
  <si>
    <t>14、</t>
  </si>
  <si>
    <t>国有资本经营预算支出预算表</t>
  </si>
  <si>
    <t>表1</t>
  </si>
  <si>
    <t>四川南河国家湿地公园管理中心</t>
  </si>
  <si>
    <t>单位：百元</t>
  </si>
  <si>
    <t>收          入</t>
  </si>
  <si>
    <t>支             出</t>
  </si>
  <si>
    <t>项              目</t>
  </si>
  <si>
    <t>2021年预算数</t>
  </si>
  <si>
    <t>2020年预算数</t>
  </si>
  <si>
    <t>比上年增长 (%)</t>
  </si>
  <si>
    <t>一、当年财政拨款收入</t>
  </si>
  <si>
    <t>一、人员支出</t>
  </si>
  <si>
    <t>二、行政事业单位教育收费收入</t>
  </si>
  <si>
    <t>二、日常公用支出</t>
  </si>
  <si>
    <t>三、事业收入</t>
  </si>
  <si>
    <t>三、对个人和家庭的补助</t>
  </si>
  <si>
    <t>四、事业单位经营收入</t>
  </si>
  <si>
    <t>四、项目支出</t>
  </si>
  <si>
    <t>五、转移性收入</t>
  </si>
  <si>
    <t>五、转移性支出</t>
  </si>
  <si>
    <t>六、其他收入</t>
  </si>
  <si>
    <t xml:space="preserve">    上缴上级支出</t>
  </si>
  <si>
    <t xml:space="preserve">    对附属单位补助支出</t>
  </si>
  <si>
    <t>本年收入合计</t>
  </si>
  <si>
    <t>本年支出合计</t>
  </si>
  <si>
    <t>七、用事业基金弥补收支差额</t>
  </si>
  <si>
    <t xml:space="preserve">六、事业单位结余分配 </t>
  </si>
  <si>
    <t>八、上年结转</t>
  </si>
  <si>
    <t xml:space="preserve">    其中：转入事业基金</t>
  </si>
  <si>
    <t xml:space="preserve">    其中：事业单位经营亏损</t>
  </si>
  <si>
    <t>七、结转下年</t>
  </si>
  <si>
    <t>收入总计</t>
  </si>
  <si>
    <t>支出总计</t>
  </si>
  <si>
    <t>表2</t>
  </si>
  <si>
    <t>项    目</t>
  </si>
  <si>
    <t>总计</t>
  </si>
  <si>
    <t>当年安排</t>
  </si>
  <si>
    <t>上年结转</t>
  </si>
  <si>
    <t>科目编码</t>
  </si>
  <si>
    <t>单位代码</t>
  </si>
  <si>
    <t>单位名称  （科目）</t>
  </si>
  <si>
    <t>合计</t>
  </si>
  <si>
    <t>财政拨款</t>
  </si>
  <si>
    <t>事业收入、事业单位经营收入</t>
  </si>
  <si>
    <t>其他收入</t>
  </si>
  <si>
    <t>上年财政拨款结转</t>
  </si>
  <si>
    <t>上年其他资金结转</t>
  </si>
  <si>
    <t>上年事业单位经营亏损</t>
  </si>
  <si>
    <t>类</t>
  </si>
  <si>
    <t>款</t>
  </si>
  <si>
    <t>项</t>
  </si>
  <si>
    <t>小计</t>
  </si>
  <si>
    <t>其中：经费拨款</t>
  </si>
  <si>
    <t>其中：经费拨款结转</t>
  </si>
  <si>
    <t>**</t>
  </si>
  <si>
    <t>市林业局</t>
  </si>
  <si>
    <t xml:space="preserve">  四川南河国家湿地公园管理中心</t>
  </si>
  <si>
    <t>208</t>
  </si>
  <si>
    <t>05</t>
  </si>
  <si>
    <t>02</t>
  </si>
  <si>
    <t>623908</t>
  </si>
  <si>
    <t xml:space="preserve">    事业单位离退休</t>
  </si>
  <si>
    <t xml:space="preserve">    机关事业单位基本养老保险缴费支出</t>
  </si>
  <si>
    <t>210</t>
  </si>
  <si>
    <t>11</t>
  </si>
  <si>
    <t xml:space="preserve">    事业单位医疗</t>
  </si>
  <si>
    <t>212</t>
  </si>
  <si>
    <t>08</t>
  </si>
  <si>
    <t>99</t>
  </si>
  <si>
    <t xml:space="preserve">    其他国有土地使用权出让收入安排的支出</t>
  </si>
  <si>
    <t>13</t>
  </si>
  <si>
    <t xml:space="preserve">    城市环境卫生</t>
  </si>
  <si>
    <t>213</t>
  </si>
  <si>
    <t>04</t>
  </si>
  <si>
    <t xml:space="preserve">    事业机构</t>
  </si>
  <si>
    <t>12</t>
  </si>
  <si>
    <t xml:space="preserve">    湿地保护</t>
  </si>
  <si>
    <t>221</t>
  </si>
  <si>
    <t>01</t>
  </si>
  <si>
    <t xml:space="preserve">    住房公积金</t>
  </si>
  <si>
    <t>表3</t>
  </si>
  <si>
    <t>基本支出</t>
  </si>
  <si>
    <t>专项支出</t>
  </si>
  <si>
    <t>单位名称    （科目）</t>
  </si>
  <si>
    <t>工资福利支出</t>
  </si>
  <si>
    <t>商品和服务支出</t>
  </si>
  <si>
    <t>对个人和家庭的补助</t>
  </si>
  <si>
    <t>表4</t>
  </si>
  <si>
    <t xml:space="preserve">  一般公共预算拨款收入</t>
  </si>
  <si>
    <t xml:space="preserve">  政府性基金预算拨款收入</t>
  </si>
  <si>
    <t xml:space="preserve">  国有资本经营预算拨款收入</t>
  </si>
  <si>
    <t>二、上年结转</t>
  </si>
  <si>
    <t>表5</t>
  </si>
  <si>
    <t>当年财政拨款安排</t>
  </si>
  <si>
    <t>上年结转安排</t>
  </si>
  <si>
    <t>单位名称（科目）</t>
  </si>
  <si>
    <t>一般公共预算拨款</t>
  </si>
  <si>
    <t>项目支出</t>
  </si>
  <si>
    <t>表6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</si>
  <si>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</si>
  <si>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</si>
  <si>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</si>
  <si>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</si>
  <si>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</si>
  <si>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</si>
  <si>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</si>
  <si>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职业基本医疗保险缴费</t>
  </si>
  <si>
    <t>其他社会保障缴费</t>
  </si>
  <si>
    <t>住房公积金</t>
  </si>
  <si>
    <t>其他工资福利</t>
  </si>
  <si>
    <t>单位名称(科目)</t>
  </si>
  <si>
    <t>表7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</si>
  <si>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</si>
  <si>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</si>
  <si>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</si>
  <si>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</si>
  <si>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</si>
  <si>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</si>
  <si>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</si>
  <si>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</si>
  <si>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</si>
  <si>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</si>
  <si>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</si>
  <si>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</si>
  <si>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</si>
  <si>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</si>
  <si>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</si>
  <si>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</si>
  <si>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</si>
  <si>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</si>
  <si>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</si>
  <si>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</si>
  <si>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</si>
  <si>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</si>
  <si>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</si>
  <si>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</si>
  <si>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</si>
  <si>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其他商品和服务支出</t>
  </si>
  <si>
    <t>表8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</si>
  <si>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</si>
  <si>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</si>
  <si>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</si>
  <si>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</si>
  <si>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</si>
  <si>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</si>
  <si>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</si>
  <si>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</si>
  <si>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</si>
  <si>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</si>
  <si>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其他对个人和家庭补助</t>
  </si>
  <si>
    <t>表9</t>
  </si>
  <si>
    <t>单位:百元</t>
  </si>
  <si>
    <t>项目</t>
  </si>
  <si>
    <t>金额</t>
  </si>
  <si>
    <t>单位名称（项目名称）</t>
  </si>
  <si>
    <t xml:space="preserve">      湿地公园土地流转费</t>
  </si>
  <si>
    <t xml:space="preserve">      公园维护管理费用</t>
  </si>
  <si>
    <t xml:space="preserve">      帮村扶贫</t>
  </si>
  <si>
    <t xml:space="preserve">      林业改革发展资金</t>
  </si>
  <si>
    <t>表10</t>
  </si>
  <si>
    <t>单位编码</t>
  </si>
  <si>
    <t>单位名称</t>
  </si>
  <si>
    <t>财政拨款当年预算安排</t>
  </si>
  <si>
    <t>因公出国(境)费用</t>
  </si>
  <si>
    <t>公务用车购置及运行费</t>
  </si>
  <si>
    <t>公务用车购置费</t>
  </si>
  <si>
    <t/>
  </si>
  <si>
    <t>一般公共预算安排</t>
  </si>
  <si>
    <t>政府性基金预算</t>
  </si>
  <si>
    <t>国有资本经营预算</t>
  </si>
  <si>
    <t xml:space="preserve">  对事业单位经常性补助</t>
  </si>
  <si>
    <t>505</t>
  </si>
  <si>
    <t>50501</t>
  </si>
  <si>
    <t xml:space="preserve">    工资福利支出</t>
  </si>
  <si>
    <t>50502</t>
  </si>
  <si>
    <t xml:space="preserve">    商品和服务支出</t>
  </si>
  <si>
    <t xml:space="preserve">  对事业单位资本性补助</t>
  </si>
  <si>
    <t>506</t>
  </si>
  <si>
    <t>50601</t>
  </si>
  <si>
    <t xml:space="preserve">    资本性支出（一）</t>
  </si>
  <si>
    <t xml:space="preserve">  其他支出</t>
  </si>
  <si>
    <t>599</t>
  </si>
  <si>
    <t>59999</t>
  </si>
  <si>
    <t xml:space="preserve">    其他支出</t>
  </si>
  <si>
    <t>表12</t>
  </si>
  <si>
    <t>本年政府性基金预算支出</t>
  </si>
  <si>
    <t>当年财政拨款预算安排</t>
  </si>
  <si>
    <t>公务用车运行费</t>
  </si>
  <si>
    <t>本年国有资本经营预算支出</t>
  </si>
</sst>
</file>

<file path=xl/styles.xml><?xml version="1.0" encoding="utf-8"?>
<styleSheet xmlns="http://schemas.openxmlformats.org/spreadsheetml/2006/main">
  <numFmts count="3">
    <numFmt numFmtId="176" formatCode="###0"/>
    <numFmt numFmtId="177" formatCode="###0.00"/>
    <numFmt numFmtId="178" formatCode="#,##0.0000"/>
  </numFmts>
  <fonts count="30">
    <font>
      <sz val="9"/>
      <name val="宋体"/>
      <charset val="134"/>
    </font>
    <font>
      <b/>
      <sz val="18"/>
      <name val="黑体"/>
      <family val="3"/>
      <charset val="134"/>
    </font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0"/>
      <name val="Times New Roman"/>
      <family val="1"/>
      <charset val="0"/>
    </font>
    <font>
      <b/>
      <sz val="16"/>
      <name val="黑体"/>
      <family val="3"/>
      <charset val="134"/>
    </font>
    <font>
      <sz val="10"/>
      <color indexed="8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0" fontId="10" fillId="3" borderId="0"/>
    <xf numFmtId="0" fontId="11" fillId="4" borderId="0" applyNumberFormat="0" applyBorder="0" applyAlignment="0" applyProtection="0">
      <alignment vertical="center"/>
    </xf>
    <xf numFmtId="0" fontId="12" fillId="5" borderId="15" applyNumberFormat="0" applyAlignment="0" applyProtection="0">
      <alignment vertical="center"/>
    </xf>
    <xf numFmtId="9" fontId="2" fillId="0" borderId="0" applyFont="0" applyFill="0" applyBorder="0" applyAlignment="0" applyProtection="0"/>
    <xf numFmtId="0" fontId="2" fillId="0" borderId="0"/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1" fontId="10" fillId="0" borderId="0"/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16" fillId="0" borderId="0" applyNumberFormat="0" applyFill="0" applyBorder="0" applyAlignment="0" applyProtection="0">
      <alignment vertical="center"/>
    </xf>
    <xf numFmtId="1" fontId="10" fillId="0" borderId="0"/>
    <xf numFmtId="0" fontId="0" fillId="9" borderId="16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13" borderId="20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25" fillId="14" borderId="2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</cellStyleXfs>
  <cellXfs count="204">
    <xf numFmtId="0" fontId="0" fillId="0" borderId="0" xfId="0"/>
    <xf numFmtId="0" fontId="1" fillId="0" borderId="0" xfId="0" applyNumberFormat="1" applyFont="1" applyFill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>
      <alignment horizontal="right"/>
    </xf>
    <xf numFmtId="0" fontId="2" fillId="0" borderId="2" xfId="0" applyNumberFormat="1" applyFont="1" applyFill="1" applyBorder="1" applyAlignment="1">
      <alignment horizontal="centerContinuous" vertical="center"/>
    </xf>
    <xf numFmtId="0" fontId="2" fillId="0" borderId="3" xfId="0" applyNumberFormat="1" applyFont="1" applyFill="1" applyBorder="1" applyAlignment="1">
      <alignment horizontal="centerContinuous" vertical="center"/>
    </xf>
    <xf numFmtId="0" fontId="2" fillId="0" borderId="4" xfId="0" applyNumberFormat="1" applyFont="1" applyFill="1" applyBorder="1" applyAlignment="1">
      <alignment horizontal="centerContinuous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>
      <alignment horizontal="centerContinuous" vertical="center"/>
    </xf>
    <xf numFmtId="1" fontId="2" fillId="0" borderId="5" xfId="0" applyNumberFormat="1" applyFont="1" applyFill="1" applyBorder="1" applyAlignment="1">
      <alignment horizontal="centerContinuous" vertical="center"/>
    </xf>
    <xf numFmtId="1" fontId="2" fillId="0" borderId="6" xfId="0" applyNumberFormat="1" applyFont="1" applyFill="1" applyBorder="1" applyAlignment="1">
      <alignment horizontal="centerContinuous" vertical="center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1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/>
    </xf>
    <xf numFmtId="49" fontId="2" fillId="0" borderId="6" xfId="0" applyNumberFormat="1" applyFont="1" applyFill="1" applyBorder="1" applyAlignment="1" applyProtection="1">
      <alignment vertical="center" wrapText="1"/>
    </xf>
    <xf numFmtId="177" fontId="2" fillId="0" borderId="5" xfId="0" applyNumberFormat="1" applyFont="1" applyFill="1" applyBorder="1" applyAlignment="1" applyProtection="1">
      <alignment vertical="center" wrapText="1"/>
    </xf>
    <xf numFmtId="177" fontId="2" fillId="0" borderId="9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Alignment="1"/>
    <xf numFmtId="1" fontId="2" fillId="0" borderId="10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Continuous" vertical="center"/>
    </xf>
    <xf numFmtId="0" fontId="2" fillId="0" borderId="1" xfId="0" applyNumberFormat="1" applyFont="1" applyFill="1" applyBorder="1" applyAlignment="1" applyProtection="1">
      <alignment horizontal="centerContinuous" vertical="center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8" xfId="0" applyNumberFormat="1" applyFont="1" applyFill="1" applyBorder="1" applyAlignment="1" applyProtection="1">
      <alignment horizontal="center" vertical="center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0" fontId="0" fillId="0" borderId="5" xfId="0" applyBorder="1"/>
    <xf numFmtId="0" fontId="0" fillId="0" borderId="5" xfId="0" applyFont="1" applyBorder="1"/>
    <xf numFmtId="0" fontId="0" fillId="0" borderId="0" xfId="0" applyNumberFormat="1" applyFont="1" applyFill="1"/>
    <xf numFmtId="0" fontId="0" fillId="2" borderId="0" xfId="0" applyNumberFormat="1" applyFont="1" applyFill="1"/>
    <xf numFmtId="0" fontId="0" fillId="2" borderId="0" xfId="0" applyNumberFormat="1" applyFont="1" applyFill="1" applyAlignment="1">
      <alignment horizontal="right" vertical="center"/>
    </xf>
    <xf numFmtId="0" fontId="0" fillId="0" borderId="1" xfId="0" applyNumberFormat="1" applyFont="1" applyFill="1" applyBorder="1" applyAlignment="1" applyProtection="1">
      <alignment horizontal="left"/>
    </xf>
    <xf numFmtId="0" fontId="0" fillId="0" borderId="0" xfId="0" applyNumberFormat="1" applyFont="1" applyFill="1" applyAlignment="1" applyProtection="1">
      <alignment horizontal="left"/>
    </xf>
    <xf numFmtId="0" fontId="3" fillId="0" borderId="0" xfId="0" applyNumberFormat="1" applyFont="1" applyFill="1" applyAlignment="1">
      <alignment horizontal="right"/>
    </xf>
    <xf numFmtId="0" fontId="0" fillId="0" borderId="2" xfId="0" applyNumberFormat="1" applyFont="1" applyFill="1" applyBorder="1" applyAlignment="1">
      <alignment horizontal="centerContinuous" vertical="center"/>
    </xf>
    <xf numFmtId="0" fontId="0" fillId="0" borderId="3" xfId="0" applyNumberFormat="1" applyFont="1" applyFill="1" applyBorder="1" applyAlignment="1">
      <alignment horizontal="centerContinuous" vertical="center"/>
    </xf>
    <xf numFmtId="0" fontId="0" fillId="0" borderId="4" xfId="0" applyNumberFormat="1" applyFont="1" applyFill="1" applyBorder="1" applyAlignment="1">
      <alignment horizontal="centerContinuous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>
      <alignment horizontal="centerContinuous" vertical="center"/>
    </xf>
    <xf numFmtId="1" fontId="0" fillId="0" borderId="5" xfId="0" applyNumberFormat="1" applyFont="1" applyFill="1" applyBorder="1" applyAlignment="1">
      <alignment horizontal="centerContinuous" vertical="center"/>
    </xf>
    <xf numFmtId="1" fontId="0" fillId="0" borderId="6" xfId="0" applyNumberFormat="1" applyFont="1" applyFill="1" applyBorder="1" applyAlignment="1">
      <alignment horizontal="centerContinuous" vertical="center"/>
    </xf>
    <xf numFmtId="1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2" borderId="7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0" fontId="0" fillId="0" borderId="8" xfId="0" applyNumberFormat="1" applyFont="1" applyFill="1" applyBorder="1" applyAlignment="1">
      <alignment horizontal="center" vertical="center" wrapText="1"/>
    </xf>
    <xf numFmtId="1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vertical="center" wrapText="1"/>
    </xf>
    <xf numFmtId="177" fontId="0" fillId="0" borderId="5" xfId="0" applyNumberFormat="1" applyFont="1" applyFill="1" applyBorder="1" applyAlignment="1" applyProtection="1">
      <alignment vertical="center" wrapText="1"/>
    </xf>
    <xf numFmtId="177" fontId="0" fillId="0" borderId="9" xfId="0" applyNumberFormat="1" applyFont="1" applyFill="1" applyBorder="1" applyAlignment="1" applyProtection="1">
      <alignment vertical="center" wrapText="1"/>
    </xf>
    <xf numFmtId="0" fontId="3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 applyProtection="1">
      <alignment horizontal="centerContinuous" vertical="center"/>
    </xf>
    <xf numFmtId="0" fontId="3" fillId="0" borderId="0" xfId="0" applyNumberFormat="1" applyFont="1" applyFill="1" applyAlignment="1" applyProtection="1">
      <alignment vertical="center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3" fillId="3" borderId="6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3" borderId="10" xfId="0" applyNumberFormat="1" applyFont="1" applyFill="1" applyBorder="1" applyAlignment="1" applyProtection="1">
      <alignment horizontal="center" vertical="center"/>
    </xf>
    <xf numFmtId="0" fontId="3" fillId="3" borderId="11" xfId="0" applyNumberFormat="1" applyFont="1" applyFill="1" applyBorder="1" applyAlignment="1" applyProtection="1">
      <alignment horizontal="center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3" xfId="0" applyNumberFormat="1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 applyProtection="1">
      <alignment vertical="center" wrapText="1"/>
    </xf>
    <xf numFmtId="49" fontId="3" fillId="0" borderId="5" xfId="0" applyNumberFormat="1" applyFont="1" applyFill="1" applyBorder="1" applyAlignment="1" applyProtection="1">
      <alignment vertical="center" wrapText="1"/>
    </xf>
    <xf numFmtId="176" fontId="3" fillId="0" borderId="12" xfId="0" applyNumberFormat="1" applyFont="1" applyFill="1" applyBorder="1" applyAlignment="1" applyProtection="1">
      <alignment vertical="center" wrapText="1"/>
    </xf>
    <xf numFmtId="176" fontId="3" fillId="0" borderId="5" xfId="0" applyNumberFormat="1" applyFont="1" applyFill="1" applyBorder="1" applyAlignment="1" applyProtection="1">
      <alignment vertical="center" wrapText="1"/>
    </xf>
    <xf numFmtId="176" fontId="3" fillId="0" borderId="6" xfId="0" applyNumberFormat="1" applyFont="1" applyFill="1" applyBorder="1" applyAlignment="1" applyProtection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right" vertical="center"/>
    </xf>
    <xf numFmtId="0" fontId="3" fillId="0" borderId="0" xfId="0" applyNumberFormat="1" applyFont="1" applyAlignment="1">
      <alignment vertical="center"/>
    </xf>
    <xf numFmtId="0" fontId="6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right" vertical="center"/>
    </xf>
    <xf numFmtId="1" fontId="3" fillId="0" borderId="6" xfId="0" applyNumberFormat="1" applyFont="1" applyFill="1" applyBorder="1" applyAlignment="1" applyProtection="1">
      <alignment horizontal="center" vertical="center" wrapText="1"/>
    </xf>
    <xf numFmtId="1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12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7" xfId="0" applyNumberFormat="1" applyFont="1" applyFill="1" applyBorder="1" applyAlignment="1" applyProtection="1">
      <alignment horizontal="center" vertical="center"/>
    </xf>
    <xf numFmtId="0" fontId="3" fillId="0" borderId="13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3" fillId="0" borderId="13" xfId="0" applyNumberFormat="1" applyFont="1" applyFill="1" applyBorder="1" applyAlignment="1" applyProtection="1">
      <alignment horizontal="center" vertical="center"/>
    </xf>
    <xf numFmtId="1" fontId="3" fillId="0" borderId="8" xfId="0" applyNumberFormat="1" applyFont="1" applyFill="1" applyBorder="1" applyAlignment="1" applyProtection="1">
      <alignment horizontal="center" vertical="center" wrapText="1"/>
    </xf>
    <xf numFmtId="1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14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14" xfId="0" applyNumberFormat="1" applyFont="1" applyFill="1" applyBorder="1" applyAlignment="1" applyProtection="1">
      <alignment horizontal="center" vertical="center"/>
    </xf>
    <xf numFmtId="176" fontId="3" fillId="0" borderId="6" xfId="0" applyNumberFormat="1" applyFont="1" applyFill="1" applyBorder="1" applyAlignment="1" applyProtection="1">
      <alignment vertical="center"/>
    </xf>
    <xf numFmtId="176" fontId="3" fillId="0" borderId="12" xfId="0" applyNumberFormat="1" applyFont="1" applyFill="1" applyBorder="1" applyAlignment="1" applyProtection="1">
      <alignment vertical="center"/>
    </xf>
    <xf numFmtId="0" fontId="0" fillId="0" borderId="0" xfId="0" applyFill="1"/>
    <xf numFmtId="0" fontId="3" fillId="0" borderId="5" xfId="0" applyNumberFormat="1" applyFont="1" applyFill="1" applyBorder="1" applyAlignment="1" applyProtection="1">
      <alignment horizontal="centerContinuous" vertical="center"/>
    </xf>
    <xf numFmtId="176" fontId="3" fillId="0" borderId="5" xfId="0" applyNumberFormat="1" applyFont="1" applyFill="1" applyBorder="1" applyAlignment="1" applyProtection="1">
      <alignment vertic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3" fillId="0" borderId="12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9" xfId="0" applyNumberFormat="1" applyFont="1" applyFill="1" applyBorder="1" applyAlignment="1" applyProtection="1">
      <alignment horizontal="center" vertical="center"/>
    </xf>
    <xf numFmtId="0" fontId="3" fillId="3" borderId="4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3" borderId="7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Fill="1" applyAlignment="1" applyProtection="1">
      <alignment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 applyProtection="1">
      <alignment horizontal="centerContinuous" vertical="center"/>
    </xf>
    <xf numFmtId="0" fontId="3" fillId="3" borderId="5" xfId="0" applyNumberFormat="1" applyFont="1" applyFill="1" applyBorder="1" applyAlignment="1" applyProtection="1">
      <alignment horizontal="center"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0" xfId="0" applyNumberFormat="1" applyFont="1" applyFill="1" applyAlignment="1">
      <alignment vertical="center"/>
    </xf>
    <xf numFmtId="0" fontId="3" fillId="3" borderId="7" xfId="0" applyNumberFormat="1" applyFont="1" applyFill="1" applyBorder="1" applyAlignment="1" applyProtection="1">
      <alignment horizontal="centerContinuous" vertical="center"/>
    </xf>
    <xf numFmtId="0" fontId="3" fillId="3" borderId="5" xfId="0" applyNumberFormat="1" applyFont="1" applyFill="1" applyBorder="1" applyAlignment="1" applyProtection="1">
      <alignment horizontal="centerContinuous" vertical="center"/>
    </xf>
    <xf numFmtId="0" fontId="3" fillId="3" borderId="12" xfId="0" applyNumberFormat="1" applyFont="1" applyFill="1" applyBorder="1" applyAlignment="1" applyProtection="1">
      <alignment horizontal="centerContinuous" vertical="center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3" fillId="3" borderId="0" xfId="0" applyNumberFormat="1" applyFont="1" applyFill="1" applyAlignment="1">
      <alignment horizontal="right" vertical="center"/>
    </xf>
    <xf numFmtId="0" fontId="3" fillId="3" borderId="6" xfId="0" applyNumberFormat="1" applyFont="1" applyFill="1" applyBorder="1" applyAlignment="1" applyProtection="1">
      <alignment horizontal="centerContinuous" vertical="center"/>
    </xf>
    <xf numFmtId="176" fontId="3" fillId="0" borderId="9" xfId="0" applyNumberFormat="1" applyFont="1" applyFill="1" applyBorder="1" applyAlignment="1" applyProtection="1">
      <alignment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NumberFormat="1" applyFont="1" applyFill="1" applyAlignment="1">
      <alignment vertical="center"/>
    </xf>
    <xf numFmtId="0" fontId="7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vertical="center"/>
    </xf>
    <xf numFmtId="176" fontId="3" fillId="0" borderId="7" xfId="0" applyNumberFormat="1" applyFont="1" applyFill="1" applyBorder="1" applyAlignment="1" applyProtection="1">
      <alignment vertical="center" wrapText="1"/>
    </xf>
    <xf numFmtId="4" fontId="3" fillId="0" borderId="5" xfId="0" applyNumberFormat="1" applyFont="1" applyFill="1" applyBorder="1" applyAlignment="1" applyProtection="1">
      <alignment vertical="center" wrapText="1"/>
    </xf>
    <xf numFmtId="0" fontId="3" fillId="0" borderId="6" xfId="0" applyNumberFormat="1" applyFont="1" applyFill="1" applyBorder="1" applyAlignment="1">
      <alignment vertical="center"/>
    </xf>
    <xf numFmtId="176" fontId="3" fillId="0" borderId="14" xfId="0" applyNumberFormat="1" applyFont="1" applyFill="1" applyBorder="1" applyAlignment="1" applyProtection="1">
      <alignment vertical="center" wrapText="1"/>
    </xf>
    <xf numFmtId="4" fontId="3" fillId="0" borderId="12" xfId="0" applyNumberFormat="1" applyFont="1" applyFill="1" applyBorder="1" applyAlignment="1" applyProtection="1">
      <alignment vertical="center" wrapText="1"/>
    </xf>
    <xf numFmtId="0" fontId="0" fillId="0" borderId="6" xfId="0" applyBorder="1" applyAlignment="1">
      <alignment vertical="center"/>
    </xf>
    <xf numFmtId="176" fontId="0" fillId="0" borderId="6" xfId="0" applyNumberFormat="1" applyFont="1" applyFill="1" applyBorder="1" applyAlignment="1" applyProtection="1">
      <alignment vertical="center" wrapText="1"/>
    </xf>
    <xf numFmtId="176" fontId="0" fillId="0" borderId="7" xfId="0" applyNumberFormat="1" applyFont="1" applyFill="1" applyBorder="1" applyAlignment="1" applyProtection="1">
      <alignment vertical="center" wrapText="1"/>
    </xf>
    <xf numFmtId="0" fontId="3" fillId="0" borderId="6" xfId="0" applyFont="1" applyFill="1" applyBorder="1" applyAlignment="1">
      <alignment vertical="center"/>
    </xf>
    <xf numFmtId="176" fontId="3" fillId="0" borderId="2" xfId="0" applyNumberFormat="1" applyFont="1" applyFill="1" applyBorder="1" applyAlignment="1" applyProtection="1">
      <alignment vertical="center" wrapText="1"/>
    </xf>
    <xf numFmtId="176" fontId="0" fillId="0" borderId="4" xfId="0" applyNumberFormat="1" applyFont="1" applyFill="1" applyBorder="1" applyAlignment="1" applyProtection="1">
      <alignment vertical="center" wrapText="1"/>
    </xf>
    <xf numFmtId="176" fontId="0" fillId="0" borderId="5" xfId="0" applyNumberFormat="1" applyFont="1" applyFill="1" applyBorder="1" applyAlignment="1" applyProtection="1">
      <alignment vertical="center" wrapText="1"/>
    </xf>
    <xf numFmtId="0" fontId="0" fillId="0" borderId="5" xfId="0" applyBorder="1" applyAlignment="1">
      <alignment vertical="center"/>
    </xf>
    <xf numFmtId="176" fontId="3" fillId="0" borderId="5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176" fontId="3" fillId="0" borderId="2" xfId="0" applyNumberFormat="1" applyFont="1" applyFill="1" applyBorder="1" applyAlignment="1">
      <alignment vertical="center" wrapText="1"/>
    </xf>
    <xf numFmtId="176" fontId="3" fillId="0" borderId="7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8" applyNumberFormat="1" applyFont="1" applyFill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3" fillId="3" borderId="7" xfId="0" applyNumberFormat="1" applyFont="1" applyFill="1" applyBorder="1" applyAlignment="1" applyProtection="1">
      <alignment horizontal="center" vertical="center"/>
    </xf>
    <xf numFmtId="0" fontId="3" fillId="3" borderId="6" xfId="0" applyNumberFormat="1" applyFont="1" applyFill="1" applyBorder="1" applyAlignment="1" applyProtection="1">
      <alignment horizontal="center" vertical="center"/>
    </xf>
    <xf numFmtId="0" fontId="3" fillId="3" borderId="2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3" fillId="3" borderId="8" xfId="0" applyNumberFormat="1" applyFont="1" applyFill="1" applyBorder="1" applyAlignment="1" applyProtection="1">
      <alignment horizontal="center" vertical="center"/>
    </xf>
    <xf numFmtId="0" fontId="7" fillId="3" borderId="0" xfId="8" applyNumberFormat="1" applyFont="1" applyFill="1" applyAlignment="1">
      <alignment vertical="center"/>
    </xf>
    <xf numFmtId="0" fontId="7" fillId="0" borderId="0" xfId="8" applyNumberFormat="1" applyFont="1" applyFill="1" applyAlignment="1">
      <alignment vertical="center"/>
    </xf>
    <xf numFmtId="0" fontId="7" fillId="0" borderId="5" xfId="8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7" fillId="3" borderId="0" xfId="8" applyNumberFormat="1" applyFont="1" applyFill="1" applyAlignment="1">
      <alignment horizontal="right" vertical="center"/>
    </xf>
    <xf numFmtId="0" fontId="3" fillId="0" borderId="6" xfId="0" applyNumberFormat="1" applyFont="1" applyFill="1" applyBorder="1" applyAlignment="1" applyProtection="1">
      <alignment horizontal="centerContinuous" vertical="center"/>
    </xf>
    <xf numFmtId="0" fontId="3" fillId="0" borderId="9" xfId="0" applyNumberFormat="1" applyFont="1" applyFill="1" applyBorder="1" applyAlignment="1" applyProtection="1">
      <alignment horizontal="centerContinuous" vertical="center"/>
    </xf>
    <xf numFmtId="0" fontId="3" fillId="0" borderId="12" xfId="0" applyNumberFormat="1" applyFont="1" applyFill="1" applyBorder="1" applyAlignment="1" applyProtection="1">
      <alignment horizontal="centerContinuous" vertical="center"/>
    </xf>
    <xf numFmtId="0" fontId="3" fillId="0" borderId="2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76" fontId="3" fillId="0" borderId="8" xfId="0" applyNumberFormat="1" applyFont="1" applyFill="1" applyBorder="1" applyAlignment="1" applyProtection="1">
      <alignment vertical="center" wrapText="1"/>
    </xf>
    <xf numFmtId="0" fontId="3" fillId="0" borderId="6" xfId="0" applyFont="1" applyBorder="1" applyAlignment="1">
      <alignment vertical="center"/>
    </xf>
    <xf numFmtId="3" fontId="3" fillId="0" borderId="7" xfId="0" applyNumberFormat="1" applyFont="1" applyFill="1" applyBorder="1" applyAlignment="1" applyProtection="1">
      <alignment vertical="center" wrapText="1"/>
    </xf>
    <xf numFmtId="3" fontId="3" fillId="0" borderId="6" xfId="0" applyNumberFormat="1" applyFont="1" applyFill="1" applyBorder="1" applyAlignment="1" applyProtection="1">
      <alignment vertical="center" wrapText="1"/>
    </xf>
    <xf numFmtId="3" fontId="3" fillId="0" borderId="5" xfId="0" applyNumberFormat="1" applyFont="1" applyFill="1" applyBorder="1" applyAlignment="1" applyProtection="1">
      <alignment vertical="center" wrapText="1"/>
    </xf>
    <xf numFmtId="3" fontId="3" fillId="0" borderId="10" xfId="0" applyNumberFormat="1" applyFont="1" applyFill="1" applyBorder="1" applyAlignment="1" applyProtection="1">
      <alignment vertical="center" wrapText="1"/>
    </xf>
    <xf numFmtId="3" fontId="3" fillId="0" borderId="2" xfId="0" applyNumberFormat="1" applyFont="1" applyFill="1" applyBorder="1" applyAlignment="1" applyProtection="1">
      <alignment vertical="center" wrapText="1"/>
    </xf>
    <xf numFmtId="178" fontId="3" fillId="0" borderId="10" xfId="0" applyNumberFormat="1" applyFont="1" applyFill="1" applyBorder="1" applyAlignment="1" applyProtection="1">
      <alignment vertical="center" wrapText="1"/>
    </xf>
    <xf numFmtId="178" fontId="3" fillId="0" borderId="2" xfId="0" applyNumberFormat="1" applyFont="1" applyFill="1" applyBorder="1" applyAlignment="1" applyProtection="1">
      <alignment vertical="center" wrapText="1"/>
    </xf>
    <xf numFmtId="3" fontId="3" fillId="0" borderId="8" xfId="0" applyNumberFormat="1" applyFont="1" applyFill="1" applyBorder="1" applyAlignment="1" applyProtection="1">
      <alignment vertical="center" wrapText="1"/>
    </xf>
    <xf numFmtId="4" fontId="3" fillId="0" borderId="12" xfId="0" applyNumberFormat="1" applyFont="1" applyFill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zoomScaleSheetLayoutView="60" workbookViewId="0">
      <selection activeCell="B14" sqref="B14:G14"/>
    </sheetView>
  </sheetViews>
  <sheetFormatPr defaultColWidth="9.33333333333333" defaultRowHeight="11.25" outlineLevelCol="6"/>
  <sheetData>
    <row r="1" ht="20.25" spans="1:7">
      <c r="A1" s="197" t="s">
        <v>0</v>
      </c>
      <c r="B1" s="197"/>
      <c r="C1" s="197"/>
      <c r="D1" s="197"/>
      <c r="E1" s="197"/>
      <c r="F1" s="197"/>
      <c r="G1" s="197"/>
    </row>
    <row r="2" ht="20.25" spans="1:7">
      <c r="A2" s="197"/>
      <c r="B2" s="197"/>
      <c r="C2" s="197"/>
      <c r="D2" s="197"/>
      <c r="E2" s="197"/>
      <c r="F2" s="197"/>
      <c r="G2" s="197"/>
    </row>
    <row r="3" ht="18.75" spans="1:7">
      <c r="A3" s="198" t="s">
        <v>1</v>
      </c>
      <c r="B3" s="198" t="s">
        <v>2</v>
      </c>
      <c r="C3" s="198"/>
      <c r="D3" s="198"/>
      <c r="E3" s="198"/>
      <c r="F3" s="198"/>
      <c r="G3" s="198"/>
    </row>
    <row r="4" ht="18.75" spans="1:7">
      <c r="A4" s="199" t="s">
        <v>3</v>
      </c>
      <c r="B4" s="200" t="s">
        <v>4</v>
      </c>
      <c r="C4" s="200"/>
      <c r="D4" s="200"/>
      <c r="E4" s="200"/>
      <c r="F4" s="200"/>
      <c r="G4" s="200"/>
    </row>
    <row r="5" ht="18.75" spans="1:7">
      <c r="A5" s="199" t="s">
        <v>5</v>
      </c>
      <c r="B5" s="200" t="s">
        <v>6</v>
      </c>
      <c r="C5" s="200"/>
      <c r="D5" s="200"/>
      <c r="E5" s="200"/>
      <c r="F5" s="200"/>
      <c r="G5" s="200"/>
    </row>
    <row r="6" ht="18.75" spans="1:7">
      <c r="A6" s="199" t="s">
        <v>7</v>
      </c>
      <c r="B6" s="200" t="s">
        <v>8</v>
      </c>
      <c r="C6" s="200"/>
      <c r="D6" s="200"/>
      <c r="E6" s="200"/>
      <c r="F6" s="200"/>
      <c r="G6" s="200"/>
    </row>
    <row r="7" ht="18.75" spans="1:7">
      <c r="A7" s="199" t="s">
        <v>9</v>
      </c>
      <c r="B7" s="200" t="s">
        <v>10</v>
      </c>
      <c r="C7" s="200"/>
      <c r="D7" s="200"/>
      <c r="E7" s="200"/>
      <c r="F7" s="200"/>
      <c r="G7" s="200"/>
    </row>
    <row r="8" ht="18.75" spans="1:7">
      <c r="A8" s="199" t="s">
        <v>11</v>
      </c>
      <c r="B8" s="200" t="s">
        <v>12</v>
      </c>
      <c r="C8" s="200"/>
      <c r="D8" s="200"/>
      <c r="E8" s="200"/>
      <c r="F8" s="200"/>
      <c r="G8" s="200"/>
    </row>
    <row r="9" ht="18.75" spans="1:7">
      <c r="A9" s="199" t="s">
        <v>13</v>
      </c>
      <c r="B9" s="201" t="s">
        <v>14</v>
      </c>
      <c r="C9" s="202"/>
      <c r="D9" s="202"/>
      <c r="E9" s="202"/>
      <c r="F9" s="202"/>
      <c r="G9" s="203"/>
    </row>
    <row r="10" ht="18.75" spans="1:7">
      <c r="A10" s="199" t="s">
        <v>15</v>
      </c>
      <c r="B10" s="200" t="s">
        <v>16</v>
      </c>
      <c r="C10" s="200"/>
      <c r="D10" s="200"/>
      <c r="E10" s="200"/>
      <c r="F10" s="200"/>
      <c r="G10" s="200"/>
    </row>
    <row r="11" ht="18.75" spans="1:7">
      <c r="A11" s="199" t="s">
        <v>17</v>
      </c>
      <c r="B11" s="200" t="s">
        <v>18</v>
      </c>
      <c r="C11" s="200"/>
      <c r="D11" s="200"/>
      <c r="E11" s="200"/>
      <c r="F11" s="200"/>
      <c r="G11" s="200"/>
    </row>
    <row r="12" ht="18.75" spans="1:7">
      <c r="A12" s="199" t="s">
        <v>19</v>
      </c>
      <c r="B12" s="200" t="s">
        <v>20</v>
      </c>
      <c r="C12" s="200"/>
      <c r="D12" s="200"/>
      <c r="E12" s="200"/>
      <c r="F12" s="200"/>
      <c r="G12" s="200"/>
    </row>
    <row r="13" ht="18.75" spans="1:7">
      <c r="A13" s="199" t="s">
        <v>21</v>
      </c>
      <c r="B13" s="200" t="s">
        <v>22</v>
      </c>
      <c r="C13" s="200"/>
      <c r="D13" s="200"/>
      <c r="E13" s="200"/>
      <c r="F13" s="200"/>
      <c r="G13" s="200"/>
    </row>
    <row r="14" ht="18.75" spans="1:7">
      <c r="A14" s="199" t="s">
        <v>23</v>
      </c>
      <c r="B14" s="200" t="s">
        <v>24</v>
      </c>
      <c r="C14" s="200"/>
      <c r="D14" s="200"/>
      <c r="E14" s="200"/>
      <c r="F14" s="200"/>
      <c r="G14" s="200"/>
    </row>
    <row r="15" ht="18.75" spans="1:7">
      <c r="A15" s="199" t="s">
        <v>25</v>
      </c>
      <c r="B15" s="200" t="s">
        <v>26</v>
      </c>
      <c r="C15" s="200"/>
      <c r="D15" s="200"/>
      <c r="E15" s="200"/>
      <c r="F15" s="200"/>
      <c r="G15" s="200"/>
    </row>
    <row r="16" ht="18.75" spans="1:7">
      <c r="A16" s="199" t="s">
        <v>27</v>
      </c>
      <c r="B16" s="200" t="s">
        <v>28</v>
      </c>
      <c r="C16" s="200"/>
      <c r="D16" s="200"/>
      <c r="E16" s="200"/>
      <c r="F16" s="200"/>
      <c r="G16" s="200"/>
    </row>
    <row r="17" ht="18.75" spans="1:7">
      <c r="A17" s="199" t="s">
        <v>29</v>
      </c>
      <c r="B17" s="200" t="s">
        <v>30</v>
      </c>
      <c r="C17" s="200"/>
      <c r="D17" s="200"/>
      <c r="E17" s="200"/>
      <c r="F17" s="200"/>
      <c r="G17" s="200"/>
    </row>
    <row r="18" ht="18.75" spans="1:7">
      <c r="A18" s="199" t="s">
        <v>31</v>
      </c>
      <c r="B18" s="200" t="s">
        <v>32</v>
      </c>
      <c r="C18" s="200"/>
      <c r="D18" s="200"/>
      <c r="E18" s="200"/>
      <c r="F18" s="200"/>
      <c r="G18" s="200"/>
    </row>
  </sheetData>
  <mergeCells count="17">
    <mergeCell ref="A1:G1"/>
    <mergeCell ref="B3:G3"/>
    <mergeCell ref="B4:G4"/>
    <mergeCell ref="B5:G5"/>
    <mergeCell ref="B6:G6"/>
    <mergeCell ref="B7:G7"/>
    <mergeCell ref="B8:G8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4"/>
  <sheetViews>
    <sheetView showGridLines="0" showZeros="0" zoomScaleSheetLayoutView="60" workbookViewId="0">
      <selection activeCell="A1" sqref="A1"/>
    </sheetView>
  </sheetViews>
  <sheetFormatPr defaultColWidth="9.12222222222222" defaultRowHeight="18" customHeight="1"/>
  <cols>
    <col min="1" max="1" width="41" style="137" customWidth="1"/>
    <col min="2" max="3" width="16.1222222222222" style="137" customWidth="1"/>
    <col min="4" max="4" width="13.1222222222222" style="137" customWidth="1"/>
    <col min="5" max="5" width="41" style="137" customWidth="1"/>
    <col min="6" max="7" width="16.1222222222222" style="137" customWidth="1"/>
    <col min="8" max="8" width="13.1222222222222" style="137" customWidth="1"/>
    <col min="9" max="254" width="9.12222222222222" style="137" customWidth="1"/>
  </cols>
  <sheetData>
    <row r="1" customHeight="1" spans="1:8">
      <c r="A1" s="138" t="s">
        <v>33</v>
      </c>
      <c r="B1" s="139"/>
      <c r="C1" s="139"/>
      <c r="D1" s="139"/>
      <c r="E1" s="139"/>
      <c r="F1" s="139"/>
      <c r="G1" s="139"/>
      <c r="H1" s="92"/>
    </row>
    <row r="2" customHeight="1" spans="1:8">
      <c r="A2" s="94" t="s">
        <v>4</v>
      </c>
      <c r="B2" s="94"/>
      <c r="C2" s="94"/>
      <c r="D2" s="94"/>
      <c r="E2" s="94"/>
      <c r="F2" s="94"/>
      <c r="G2" s="94"/>
      <c r="H2" s="94"/>
    </row>
    <row r="3" customHeight="1" spans="1:8">
      <c r="A3" s="66" t="s">
        <v>34</v>
      </c>
      <c r="B3" s="140"/>
      <c r="C3" s="140"/>
      <c r="D3" s="140"/>
      <c r="E3" s="141"/>
      <c r="F3" s="141"/>
      <c r="G3" s="141"/>
      <c r="H3" s="92" t="s">
        <v>35</v>
      </c>
    </row>
    <row r="4" ht="30" customHeight="1" spans="1:8">
      <c r="A4" s="180" t="s">
        <v>36</v>
      </c>
      <c r="B4" s="181"/>
      <c r="C4" s="181"/>
      <c r="D4" s="181"/>
      <c r="E4" s="180" t="s">
        <v>37</v>
      </c>
      <c r="F4" s="181"/>
      <c r="G4" s="181"/>
      <c r="H4" s="182"/>
    </row>
    <row r="5" ht="30" customHeight="1" spans="1:8">
      <c r="A5" s="183" t="s">
        <v>38</v>
      </c>
      <c r="B5" s="123" t="s">
        <v>39</v>
      </c>
      <c r="C5" s="123" t="s">
        <v>40</v>
      </c>
      <c r="D5" s="184" t="s">
        <v>41</v>
      </c>
      <c r="E5" s="183" t="s">
        <v>38</v>
      </c>
      <c r="F5" s="123" t="s">
        <v>39</v>
      </c>
      <c r="G5" s="123" t="s">
        <v>40</v>
      </c>
      <c r="H5" s="185" t="s">
        <v>41</v>
      </c>
    </row>
    <row r="6" ht="30" customHeight="1" spans="1:8">
      <c r="A6" s="147" t="s">
        <v>42</v>
      </c>
      <c r="B6" s="148">
        <v>24562</v>
      </c>
      <c r="C6" s="83">
        <v>22690</v>
      </c>
      <c r="D6" s="149">
        <f t="shared" ref="D6:D11" si="0">IF(AND(C6&lt;&gt;0,TYPE(C6)=1),(B6-C6)/C6*100,0)</f>
        <v>8.25033054208903</v>
      </c>
      <c r="E6" s="150" t="s">
        <v>43</v>
      </c>
      <c r="F6" s="186">
        <v>21669</v>
      </c>
      <c r="G6" s="148">
        <v>19692</v>
      </c>
      <c r="H6" s="152">
        <f t="shared" ref="H6:H12" si="1">IF(AND(G6&lt;&gt;0,TYPE(G6)=1),(F6-G6)/G6*100,0)</f>
        <v>10.0396099939062</v>
      </c>
    </row>
    <row r="7" ht="30" customHeight="1" spans="1:8">
      <c r="A7" s="187" t="s">
        <v>44</v>
      </c>
      <c r="B7" s="188">
        <v>0</v>
      </c>
      <c r="C7" s="151"/>
      <c r="D7" s="149">
        <f t="shared" si="0"/>
        <v>0</v>
      </c>
      <c r="E7" s="86" t="s">
        <v>45</v>
      </c>
      <c r="F7" s="186">
        <v>2818</v>
      </c>
      <c r="G7" s="148">
        <v>2626</v>
      </c>
      <c r="H7" s="152">
        <f t="shared" si="1"/>
        <v>7.31150038080731</v>
      </c>
    </row>
    <row r="8" ht="30" customHeight="1" spans="1:8">
      <c r="A8" s="150" t="s">
        <v>46</v>
      </c>
      <c r="B8" s="189">
        <v>0</v>
      </c>
      <c r="C8" s="190">
        <v>0</v>
      </c>
      <c r="D8" s="152">
        <f t="shared" si="0"/>
        <v>0</v>
      </c>
      <c r="E8" s="150" t="s">
        <v>47</v>
      </c>
      <c r="F8" s="186">
        <v>0</v>
      </c>
      <c r="G8" s="148">
        <v>0</v>
      </c>
      <c r="H8" s="152">
        <f t="shared" si="1"/>
        <v>0</v>
      </c>
    </row>
    <row r="9" ht="30" customHeight="1" spans="1:8">
      <c r="A9" s="150" t="s">
        <v>48</v>
      </c>
      <c r="B9" s="191">
        <v>0</v>
      </c>
      <c r="C9" s="192">
        <v>0</v>
      </c>
      <c r="D9" s="152">
        <f t="shared" si="0"/>
        <v>0</v>
      </c>
      <c r="E9" s="150" t="s">
        <v>49</v>
      </c>
      <c r="F9" s="84">
        <v>22404</v>
      </c>
      <c r="G9" s="83">
        <v>372</v>
      </c>
      <c r="H9" s="152">
        <f t="shared" si="1"/>
        <v>5922.58064516129</v>
      </c>
    </row>
    <row r="10" ht="30" customHeight="1" spans="1:8">
      <c r="A10" s="150" t="s">
        <v>50</v>
      </c>
      <c r="B10" s="193">
        <v>0</v>
      </c>
      <c r="C10" s="194">
        <v>0</v>
      </c>
      <c r="D10" s="152">
        <f t="shared" si="0"/>
        <v>0</v>
      </c>
      <c r="E10" s="147" t="s">
        <v>51</v>
      </c>
      <c r="F10" s="157"/>
      <c r="G10" s="157"/>
      <c r="H10" s="152">
        <f t="shared" si="1"/>
        <v>0</v>
      </c>
    </row>
    <row r="11" ht="30" customHeight="1" spans="1:10">
      <c r="A11" s="150" t="s">
        <v>52</v>
      </c>
      <c r="B11" s="191">
        <v>0</v>
      </c>
      <c r="C11" s="192">
        <v>0</v>
      </c>
      <c r="D11" s="152">
        <f t="shared" si="0"/>
        <v>0</v>
      </c>
      <c r="E11" s="147" t="s">
        <v>53</v>
      </c>
      <c r="F11" s="83"/>
      <c r="G11" s="83"/>
      <c r="H11" s="152">
        <f t="shared" si="1"/>
        <v>0</v>
      </c>
      <c r="I11" s="165"/>
      <c r="J11" s="165"/>
    </row>
    <row r="12" ht="30" customHeight="1" spans="1:10">
      <c r="A12" s="147"/>
      <c r="B12" s="157"/>
      <c r="C12" s="157"/>
      <c r="D12" s="149"/>
      <c r="E12" s="147" t="s">
        <v>54</v>
      </c>
      <c r="F12" s="83"/>
      <c r="G12" s="83"/>
      <c r="H12" s="152">
        <f t="shared" si="1"/>
        <v>0</v>
      </c>
      <c r="I12" s="165"/>
      <c r="J12" s="165"/>
    </row>
    <row r="13" ht="30" customHeight="1" spans="1:10">
      <c r="A13" s="147"/>
      <c r="B13" s="161"/>
      <c r="C13" s="161"/>
      <c r="D13" s="162"/>
      <c r="E13" s="147"/>
      <c r="F13" s="161"/>
      <c r="G13" s="161"/>
      <c r="H13" s="162"/>
      <c r="I13" s="165"/>
      <c r="J13" s="165"/>
    </row>
    <row r="14" ht="30" customHeight="1" spans="1:10">
      <c r="A14" s="142" t="s">
        <v>55</v>
      </c>
      <c r="B14" s="164">
        <f>SUM(B6:B11)</f>
        <v>24562</v>
      </c>
      <c r="C14" s="164">
        <f>SUM(C6:C11)</f>
        <v>22690</v>
      </c>
      <c r="D14" s="149">
        <f>IF(AND(C14&lt;&gt;0,TYPE(C14)=1),(B14-C14)/C14*100,0)</f>
        <v>8.25033054208903</v>
      </c>
      <c r="E14" s="142" t="s">
        <v>56</v>
      </c>
      <c r="F14" s="164">
        <f>SUM(F6:F10)</f>
        <v>46891</v>
      </c>
      <c r="G14" s="164">
        <f>SUM(G6:G10)</f>
        <v>22690</v>
      </c>
      <c r="H14" s="149">
        <f>IF(AND(G14&lt;&gt;0,TYPE(G14)=1),(F14-G14)/G14*100,0)</f>
        <v>106.659321286911</v>
      </c>
      <c r="I14" s="165"/>
      <c r="J14" s="165"/>
    </row>
    <row r="15" ht="30" customHeight="1" spans="1:9">
      <c r="A15" s="150" t="s">
        <v>57</v>
      </c>
      <c r="B15" s="186">
        <v>0</v>
      </c>
      <c r="C15" s="148">
        <v>0</v>
      </c>
      <c r="D15" s="152">
        <f>IF(AND(C15&lt;&gt;0,TYPE(C15)=1),(B15-C15)/C15*100,0)</f>
        <v>0</v>
      </c>
      <c r="E15" s="150" t="s">
        <v>58</v>
      </c>
      <c r="F15" s="186">
        <v>0</v>
      </c>
      <c r="G15" s="148">
        <v>0</v>
      </c>
      <c r="H15" s="152">
        <f>IF(AND(G15&lt;&gt;0,TYPE(G15)=1),(F15-G15)/G15*100,0)</f>
        <v>0</v>
      </c>
      <c r="I15" s="165"/>
    </row>
    <row r="16" ht="30" customHeight="1" spans="1:8">
      <c r="A16" s="150" t="s">
        <v>59</v>
      </c>
      <c r="B16" s="195">
        <v>22329</v>
      </c>
      <c r="C16" s="188">
        <v>0</v>
      </c>
      <c r="D16" s="152">
        <f>IF(AND(C16&lt;&gt;0,TYPE(C16)=1),(B16-C16)/C16*100,0)</f>
        <v>0</v>
      </c>
      <c r="E16" s="150" t="s">
        <v>60</v>
      </c>
      <c r="F16" s="186">
        <v>0</v>
      </c>
      <c r="G16" s="148">
        <v>0</v>
      </c>
      <c r="H16" s="152">
        <f>IF(AND(G16&lt;&gt;0,TYPE(G16)=1),(F16-G16)/G16*100,0)</f>
        <v>0</v>
      </c>
    </row>
    <row r="17" ht="30" customHeight="1" spans="1:9">
      <c r="A17" s="150" t="s">
        <v>61</v>
      </c>
      <c r="B17" s="189">
        <v>0</v>
      </c>
      <c r="C17" s="190">
        <v>0</v>
      </c>
      <c r="D17" s="196"/>
      <c r="E17" s="150" t="s">
        <v>62</v>
      </c>
      <c r="F17" s="186">
        <v>0</v>
      </c>
      <c r="G17" s="148">
        <v>0</v>
      </c>
      <c r="H17" s="152">
        <f>IF(AND(G17&lt;&gt;0,TYPE(G17)=1),(F17-G17)/G17*100,0)</f>
        <v>0</v>
      </c>
      <c r="I17" s="165"/>
    </row>
    <row r="18" ht="30" customHeight="1" spans="1:8">
      <c r="A18" s="147"/>
      <c r="B18" s="163"/>
      <c r="C18" s="163"/>
      <c r="D18" s="162"/>
      <c r="E18" s="150" t="s">
        <v>61</v>
      </c>
      <c r="F18" s="84">
        <v>0</v>
      </c>
      <c r="G18" s="83">
        <v>0</v>
      </c>
      <c r="H18" s="152">
        <f>IF(AND(G18&lt;&gt;0,TYPE(G18)=1),(F18-G18)/G18*100,0)</f>
        <v>0</v>
      </c>
    </row>
    <row r="19" ht="30" customHeight="1" spans="1:8">
      <c r="A19" s="142"/>
      <c r="B19" s="161"/>
      <c r="C19" s="161"/>
      <c r="D19" s="162"/>
      <c r="E19" s="142"/>
      <c r="F19" s="163"/>
      <c r="G19" s="163"/>
      <c r="H19" s="162"/>
    </row>
    <row r="20" ht="30" customHeight="1" spans="1:8">
      <c r="A20" s="142" t="s">
        <v>63</v>
      </c>
      <c r="B20" s="161">
        <f>SUM(B14:B16)</f>
        <v>46891</v>
      </c>
      <c r="C20" s="161">
        <f>SUM(C14:C16)</f>
        <v>22690</v>
      </c>
      <c r="D20" s="149">
        <f>IF(AND(C20&lt;&gt;0,TYPE(C20)=1),(B20-C20)/C20*100,0)</f>
        <v>106.659321286911</v>
      </c>
      <c r="E20" s="142" t="s">
        <v>64</v>
      </c>
      <c r="F20" s="161">
        <f>SUM(F14,F15,F17)</f>
        <v>46891</v>
      </c>
      <c r="G20" s="161">
        <f>SUM(G14,G15,G17)</f>
        <v>22690</v>
      </c>
      <c r="H20" s="149">
        <f>IF(AND(G20&lt;&gt;0,TYPE(G20)=1),(F20-G20)/G20*100,0)</f>
        <v>106.659321286911</v>
      </c>
    </row>
    <row r="21" customHeight="1" spans="5:7">
      <c r="E21" s="165"/>
      <c r="F21" s="165"/>
      <c r="G21" s="165"/>
    </row>
    <row r="22" customHeight="1" spans="6:7">
      <c r="F22" s="165"/>
      <c r="G22" s="165"/>
    </row>
    <row r="23" customHeight="1" spans="7:7">
      <c r="G23" s="165"/>
    </row>
    <row r="24" customHeight="1" spans="7:7">
      <c r="G24" s="165"/>
    </row>
  </sheetData>
  <mergeCells count="1">
    <mergeCell ref="A2:H2"/>
  </mergeCells>
  <printOptions horizontalCentered="1"/>
  <pageMargins left="0.590551181102362" right="0.590551181102362" top="0.78740157480315" bottom="0.78740157480315" header="0.511811023622047" footer="0.511811023622047"/>
  <pageSetup paperSize="9" orientation="landscape" horizontalDpi="180" verticalDpi="18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3"/>
  <sheetViews>
    <sheetView showGridLines="0" showZeros="0" zoomScaleSheetLayoutView="60" workbookViewId="0">
      <selection activeCell="A1" sqref="A1"/>
    </sheetView>
  </sheetViews>
  <sheetFormatPr defaultColWidth="9.12222222222222" defaultRowHeight="12.75" customHeight="1"/>
  <cols>
    <col min="1" max="1" width="5" customWidth="1"/>
    <col min="2" max="3" width="3.87777777777778" customWidth="1"/>
    <col min="4" max="4" width="9.87777777777778" customWidth="1"/>
    <col min="5" max="5" width="40.8777777777778" customWidth="1"/>
    <col min="6" max="9" width="18.1222222222222" customWidth="1"/>
    <col min="10" max="16" width="14.1222222222222" customWidth="1"/>
  </cols>
  <sheetData>
    <row r="1" ht="18" customHeight="1" spans="1:16">
      <c r="A1" s="175" t="s">
        <v>65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</row>
    <row r="2" ht="18" customHeight="1" spans="1:16">
      <c r="A2" s="166" t="s">
        <v>6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</row>
    <row r="3" ht="18" customHeight="1" spans="1:16">
      <c r="A3" s="176" t="s">
        <v>34</v>
      </c>
      <c r="B3" s="138"/>
      <c r="C3" s="138"/>
      <c r="D3" s="138"/>
      <c r="E3" s="138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9" t="s">
        <v>35</v>
      </c>
    </row>
    <row r="4" ht="18" customHeight="1" spans="1:16">
      <c r="A4" s="99" t="s">
        <v>66</v>
      </c>
      <c r="B4" s="99"/>
      <c r="C4" s="99"/>
      <c r="D4" s="99"/>
      <c r="E4" s="99"/>
      <c r="F4" s="69" t="s">
        <v>67</v>
      </c>
      <c r="G4" s="127" t="s">
        <v>68</v>
      </c>
      <c r="H4" s="127"/>
      <c r="I4" s="127"/>
      <c r="J4" s="127"/>
      <c r="K4" s="127"/>
      <c r="L4" s="131" t="s">
        <v>69</v>
      </c>
      <c r="M4" s="130"/>
      <c r="N4" s="130"/>
      <c r="O4" s="131"/>
      <c r="P4" s="131"/>
    </row>
    <row r="5" ht="18" customHeight="1" spans="1:16">
      <c r="A5" s="127" t="s">
        <v>70</v>
      </c>
      <c r="B5" s="127"/>
      <c r="C5" s="127"/>
      <c r="D5" s="69" t="s">
        <v>71</v>
      </c>
      <c r="E5" s="69" t="s">
        <v>72</v>
      </c>
      <c r="F5" s="69"/>
      <c r="G5" s="99" t="s">
        <v>73</v>
      </c>
      <c r="H5" s="67" t="s">
        <v>74</v>
      </c>
      <c r="I5" s="67"/>
      <c r="J5" s="67" t="s">
        <v>75</v>
      </c>
      <c r="K5" s="69" t="s">
        <v>76</v>
      </c>
      <c r="L5" s="117" t="s">
        <v>73</v>
      </c>
      <c r="M5" s="99" t="s">
        <v>77</v>
      </c>
      <c r="N5" s="99"/>
      <c r="O5" s="116" t="s">
        <v>78</v>
      </c>
      <c r="P5" s="69" t="s">
        <v>79</v>
      </c>
    </row>
    <row r="6" ht="49.5" customHeight="1" spans="1:16">
      <c r="A6" s="177" t="s">
        <v>80</v>
      </c>
      <c r="B6" s="177" t="s">
        <v>81</v>
      </c>
      <c r="C6" s="177" t="s">
        <v>82</v>
      </c>
      <c r="D6" s="69"/>
      <c r="E6" s="69"/>
      <c r="F6" s="69"/>
      <c r="G6" s="99"/>
      <c r="H6" s="67" t="s">
        <v>83</v>
      </c>
      <c r="I6" s="67" t="s">
        <v>84</v>
      </c>
      <c r="J6" s="67"/>
      <c r="K6" s="69"/>
      <c r="L6" s="99"/>
      <c r="M6" s="74" t="s">
        <v>83</v>
      </c>
      <c r="N6" s="74" t="s">
        <v>85</v>
      </c>
      <c r="O6" s="69"/>
      <c r="P6" s="69"/>
    </row>
    <row r="7" ht="18" customHeight="1" spans="1:16">
      <c r="A7" s="77" t="s">
        <v>86</v>
      </c>
      <c r="B7" s="77" t="s">
        <v>86</v>
      </c>
      <c r="C7" s="178" t="s">
        <v>86</v>
      </c>
      <c r="D7" s="77" t="s">
        <v>86</v>
      </c>
      <c r="E7" s="178" t="s">
        <v>86</v>
      </c>
      <c r="F7" s="89">
        <v>1</v>
      </c>
      <c r="G7" s="91">
        <v>2</v>
      </c>
      <c r="H7" s="89">
        <v>3</v>
      </c>
      <c r="I7" s="89">
        <v>4</v>
      </c>
      <c r="J7" s="89">
        <v>5</v>
      </c>
      <c r="K7" s="89">
        <v>6</v>
      </c>
      <c r="L7" s="89">
        <v>7</v>
      </c>
      <c r="M7" s="89">
        <v>8</v>
      </c>
      <c r="N7" s="89">
        <v>9</v>
      </c>
      <c r="O7" s="91">
        <v>10</v>
      </c>
      <c r="P7" s="91">
        <v>11</v>
      </c>
    </row>
    <row r="8" ht="18" customHeight="1" spans="1:17">
      <c r="A8" s="81"/>
      <c r="B8" s="81"/>
      <c r="C8" s="81"/>
      <c r="D8" s="81"/>
      <c r="E8" s="81" t="s">
        <v>73</v>
      </c>
      <c r="F8" s="84">
        <v>46891</v>
      </c>
      <c r="G8" s="83">
        <v>24562</v>
      </c>
      <c r="H8" s="82">
        <v>24562</v>
      </c>
      <c r="I8" s="83">
        <v>24562</v>
      </c>
      <c r="J8" s="83">
        <v>0</v>
      </c>
      <c r="K8" s="83">
        <v>0</v>
      </c>
      <c r="L8" s="83">
        <v>22329</v>
      </c>
      <c r="M8" s="83">
        <v>22329</v>
      </c>
      <c r="N8" s="84">
        <v>19543</v>
      </c>
      <c r="O8" s="84">
        <v>0</v>
      </c>
      <c r="P8" s="83">
        <v>0</v>
      </c>
      <c r="Q8" s="111"/>
    </row>
    <row r="9" ht="18" customHeight="1" spans="1:16">
      <c r="A9" s="81"/>
      <c r="B9" s="81"/>
      <c r="C9" s="81"/>
      <c r="D9" s="81"/>
      <c r="E9" s="81" t="s">
        <v>87</v>
      </c>
      <c r="F9" s="84">
        <v>46891</v>
      </c>
      <c r="G9" s="83">
        <v>24562</v>
      </c>
      <c r="H9" s="82">
        <v>24562</v>
      </c>
      <c r="I9" s="83">
        <v>24562</v>
      </c>
      <c r="J9" s="83">
        <v>0</v>
      </c>
      <c r="K9" s="83">
        <v>0</v>
      </c>
      <c r="L9" s="83">
        <v>22329</v>
      </c>
      <c r="M9" s="83">
        <v>22329</v>
      </c>
      <c r="N9" s="84">
        <v>19543</v>
      </c>
      <c r="O9" s="84">
        <v>0</v>
      </c>
      <c r="P9" s="83">
        <v>0</v>
      </c>
    </row>
    <row r="10" ht="18" customHeight="1" spans="1:16">
      <c r="A10" s="81"/>
      <c r="B10" s="81"/>
      <c r="C10" s="81"/>
      <c r="D10" s="81"/>
      <c r="E10" s="81" t="s">
        <v>88</v>
      </c>
      <c r="F10" s="84">
        <v>46891</v>
      </c>
      <c r="G10" s="83">
        <v>24562</v>
      </c>
      <c r="H10" s="82">
        <v>24562</v>
      </c>
      <c r="I10" s="83">
        <v>24562</v>
      </c>
      <c r="J10" s="83">
        <v>0</v>
      </c>
      <c r="K10" s="83">
        <v>0</v>
      </c>
      <c r="L10" s="83">
        <v>22329</v>
      </c>
      <c r="M10" s="83">
        <v>22329</v>
      </c>
      <c r="N10" s="84">
        <v>19543</v>
      </c>
      <c r="O10" s="84">
        <v>0</v>
      </c>
      <c r="P10" s="83">
        <v>0</v>
      </c>
    </row>
    <row r="11" ht="18" customHeight="1" spans="1:16">
      <c r="A11" s="81" t="s">
        <v>89</v>
      </c>
      <c r="B11" s="81" t="s">
        <v>90</v>
      </c>
      <c r="C11" s="81" t="s">
        <v>91</v>
      </c>
      <c r="D11" s="81" t="s">
        <v>92</v>
      </c>
      <c r="E11" s="81" t="s">
        <v>93</v>
      </c>
      <c r="F11" s="84">
        <v>9</v>
      </c>
      <c r="G11" s="83">
        <v>9</v>
      </c>
      <c r="H11" s="82">
        <v>9</v>
      </c>
      <c r="I11" s="83">
        <v>9</v>
      </c>
      <c r="J11" s="83">
        <v>0</v>
      </c>
      <c r="K11" s="83">
        <v>0</v>
      </c>
      <c r="L11" s="83">
        <v>0</v>
      </c>
      <c r="M11" s="83">
        <v>0</v>
      </c>
      <c r="N11" s="84">
        <v>0</v>
      </c>
      <c r="O11" s="84">
        <v>0</v>
      </c>
      <c r="P11" s="83">
        <v>0</v>
      </c>
    </row>
    <row r="12" ht="18" customHeight="1" spans="1:16">
      <c r="A12" s="81" t="s">
        <v>89</v>
      </c>
      <c r="B12" s="81" t="s">
        <v>90</v>
      </c>
      <c r="C12" s="81" t="s">
        <v>90</v>
      </c>
      <c r="D12" s="81" t="s">
        <v>92</v>
      </c>
      <c r="E12" s="81" t="s">
        <v>94</v>
      </c>
      <c r="F12" s="84">
        <v>1968</v>
      </c>
      <c r="G12" s="83">
        <v>1968</v>
      </c>
      <c r="H12" s="82">
        <v>1968</v>
      </c>
      <c r="I12" s="83">
        <v>1968</v>
      </c>
      <c r="J12" s="83">
        <v>0</v>
      </c>
      <c r="K12" s="83">
        <v>0</v>
      </c>
      <c r="L12" s="83">
        <v>0</v>
      </c>
      <c r="M12" s="83">
        <v>0</v>
      </c>
      <c r="N12" s="84">
        <v>0</v>
      </c>
      <c r="O12" s="84">
        <v>0</v>
      </c>
      <c r="P12" s="83">
        <v>0</v>
      </c>
    </row>
    <row r="13" ht="18" customHeight="1" spans="1:16">
      <c r="A13" s="81" t="s">
        <v>95</v>
      </c>
      <c r="B13" s="81" t="s">
        <v>96</v>
      </c>
      <c r="C13" s="81" t="s">
        <v>91</v>
      </c>
      <c r="D13" s="81" t="s">
        <v>92</v>
      </c>
      <c r="E13" s="81" t="s">
        <v>97</v>
      </c>
      <c r="F13" s="84">
        <v>984</v>
      </c>
      <c r="G13" s="83">
        <v>984</v>
      </c>
      <c r="H13" s="82">
        <v>984</v>
      </c>
      <c r="I13" s="83">
        <v>984</v>
      </c>
      <c r="J13" s="83">
        <v>0</v>
      </c>
      <c r="K13" s="83">
        <v>0</v>
      </c>
      <c r="L13" s="83">
        <v>0</v>
      </c>
      <c r="M13" s="83">
        <v>0</v>
      </c>
      <c r="N13" s="84">
        <v>0</v>
      </c>
      <c r="O13" s="84">
        <v>0</v>
      </c>
      <c r="P13" s="83">
        <v>0</v>
      </c>
    </row>
    <row r="14" ht="18" customHeight="1" spans="1:16">
      <c r="A14" s="81" t="s">
        <v>98</v>
      </c>
      <c r="B14" s="81" t="s">
        <v>99</v>
      </c>
      <c r="C14" s="81" t="s">
        <v>100</v>
      </c>
      <c r="D14" s="81" t="s">
        <v>92</v>
      </c>
      <c r="E14" s="81" t="s">
        <v>101</v>
      </c>
      <c r="F14" s="84">
        <v>174</v>
      </c>
      <c r="G14" s="83">
        <v>0</v>
      </c>
      <c r="H14" s="82">
        <v>0</v>
      </c>
      <c r="I14" s="83">
        <v>0</v>
      </c>
      <c r="J14" s="83">
        <v>0</v>
      </c>
      <c r="K14" s="83">
        <v>0</v>
      </c>
      <c r="L14" s="83">
        <v>174</v>
      </c>
      <c r="M14" s="83">
        <v>174</v>
      </c>
      <c r="N14" s="84">
        <v>0</v>
      </c>
      <c r="O14" s="84">
        <v>0</v>
      </c>
      <c r="P14" s="83">
        <v>0</v>
      </c>
    </row>
    <row r="15" ht="18" customHeight="1" spans="1:16">
      <c r="A15" s="81" t="s">
        <v>98</v>
      </c>
      <c r="B15" s="81" t="s">
        <v>102</v>
      </c>
      <c r="C15" s="81" t="s">
        <v>91</v>
      </c>
      <c r="D15" s="81" t="s">
        <v>92</v>
      </c>
      <c r="E15" s="81" t="s">
        <v>103</v>
      </c>
      <c r="F15" s="84">
        <v>2612</v>
      </c>
      <c r="G15" s="83">
        <v>0</v>
      </c>
      <c r="H15" s="82">
        <v>0</v>
      </c>
      <c r="I15" s="83">
        <v>0</v>
      </c>
      <c r="J15" s="83">
        <v>0</v>
      </c>
      <c r="K15" s="83">
        <v>0</v>
      </c>
      <c r="L15" s="83">
        <v>2612</v>
      </c>
      <c r="M15" s="83">
        <v>2612</v>
      </c>
      <c r="N15" s="84">
        <v>0</v>
      </c>
      <c r="O15" s="84">
        <v>0</v>
      </c>
      <c r="P15" s="83">
        <v>0</v>
      </c>
    </row>
    <row r="16" ht="18" customHeight="1" spans="1:16">
      <c r="A16" s="81" t="s">
        <v>104</v>
      </c>
      <c r="B16" s="81" t="s">
        <v>91</v>
      </c>
      <c r="C16" s="81" t="s">
        <v>105</v>
      </c>
      <c r="D16" s="81" t="s">
        <v>92</v>
      </c>
      <c r="E16" s="81" t="s">
        <v>106</v>
      </c>
      <c r="F16" s="84">
        <v>19434</v>
      </c>
      <c r="G16" s="83">
        <v>19434</v>
      </c>
      <c r="H16" s="82">
        <v>19434</v>
      </c>
      <c r="I16" s="83">
        <v>19434</v>
      </c>
      <c r="J16" s="83">
        <v>0</v>
      </c>
      <c r="K16" s="83">
        <v>0</v>
      </c>
      <c r="L16" s="83">
        <v>0</v>
      </c>
      <c r="M16" s="83">
        <v>0</v>
      </c>
      <c r="N16" s="84">
        <v>0</v>
      </c>
      <c r="O16" s="84">
        <v>0</v>
      </c>
      <c r="P16" s="83">
        <v>0</v>
      </c>
    </row>
    <row r="17" ht="18" customHeight="1" spans="1:16">
      <c r="A17" s="81" t="s">
        <v>104</v>
      </c>
      <c r="B17" s="81" t="s">
        <v>91</v>
      </c>
      <c r="C17" s="81" t="s">
        <v>107</v>
      </c>
      <c r="D17" s="81" t="s">
        <v>92</v>
      </c>
      <c r="E17" s="81" t="s">
        <v>108</v>
      </c>
      <c r="F17" s="84">
        <v>19543</v>
      </c>
      <c r="G17" s="83">
        <v>0</v>
      </c>
      <c r="H17" s="82">
        <v>0</v>
      </c>
      <c r="I17" s="83">
        <v>0</v>
      </c>
      <c r="J17" s="83">
        <v>0</v>
      </c>
      <c r="K17" s="83">
        <v>0</v>
      </c>
      <c r="L17" s="83">
        <v>19543</v>
      </c>
      <c r="M17" s="83">
        <v>19543</v>
      </c>
      <c r="N17" s="84">
        <v>19543</v>
      </c>
      <c r="O17" s="84">
        <v>0</v>
      </c>
      <c r="P17" s="83">
        <v>0</v>
      </c>
    </row>
    <row r="18" ht="18" customHeight="1" spans="1:16">
      <c r="A18" s="81" t="s">
        <v>109</v>
      </c>
      <c r="B18" s="81" t="s">
        <v>91</v>
      </c>
      <c r="C18" s="81" t="s">
        <v>110</v>
      </c>
      <c r="D18" s="81" t="s">
        <v>92</v>
      </c>
      <c r="E18" s="81" t="s">
        <v>111</v>
      </c>
      <c r="F18" s="84">
        <v>2167</v>
      </c>
      <c r="G18" s="83">
        <v>2167</v>
      </c>
      <c r="H18" s="82">
        <v>2167</v>
      </c>
      <c r="I18" s="83">
        <v>2167</v>
      </c>
      <c r="J18" s="83">
        <v>0</v>
      </c>
      <c r="K18" s="83">
        <v>0</v>
      </c>
      <c r="L18" s="83">
        <v>0</v>
      </c>
      <c r="M18" s="83">
        <v>0</v>
      </c>
      <c r="N18" s="84">
        <v>0</v>
      </c>
      <c r="O18" s="84">
        <v>0</v>
      </c>
      <c r="P18" s="83">
        <v>0</v>
      </c>
    </row>
    <row r="19" ht="18" customHeight="1" spans="1:16">
      <c r="A19" s="85"/>
      <c r="B19" s="85"/>
      <c r="C19" s="85"/>
      <c r="D19" s="85"/>
      <c r="E19" s="85"/>
      <c r="F19" s="85"/>
      <c r="G19" s="85"/>
      <c r="H19" s="86"/>
      <c r="I19" s="86"/>
      <c r="J19" s="85"/>
      <c r="K19" s="86"/>
      <c r="L19" s="86"/>
      <c r="M19" s="86"/>
      <c r="N19" s="86"/>
      <c r="O19" s="86"/>
      <c r="P19" s="85"/>
    </row>
    <row r="20" customHeight="1" spans="8:14">
      <c r="H20" s="111"/>
      <c r="I20" s="111"/>
      <c r="J20" s="111"/>
      <c r="N20" s="111"/>
    </row>
    <row r="21" customHeight="1" spans="9:10">
      <c r="I21" s="111"/>
      <c r="J21" s="111"/>
    </row>
    <row r="23" customHeight="1" spans="9:9">
      <c r="I23" s="111"/>
    </row>
  </sheetData>
  <mergeCells count="15">
    <mergeCell ref="A2:P2"/>
    <mergeCell ref="A4:E4"/>
    <mergeCell ref="G4:K4"/>
    <mergeCell ref="A5:C5"/>
    <mergeCell ref="H5:I5"/>
    <mergeCell ref="M5:N5"/>
    <mergeCell ref="D5:D6"/>
    <mergeCell ref="E5:E6"/>
    <mergeCell ref="F4:F6"/>
    <mergeCell ref="G5:G6"/>
    <mergeCell ref="J5:J6"/>
    <mergeCell ref="K5:K6"/>
    <mergeCell ref="L5:L6"/>
    <mergeCell ref="O5:O6"/>
    <mergeCell ref="P5:P6"/>
  </mergeCells>
  <printOptions horizontalCentered="1"/>
  <pageMargins left="0.590551181102362" right="0.590551181102362" top="0.78740157480315" bottom="0.78740157480315" header="0.511811023622047" footer="0.511811023622047"/>
  <pageSetup paperSize="9" fitToHeight="10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"/>
  <sheetViews>
    <sheetView showGridLines="0" showZeros="0" zoomScaleSheetLayoutView="60" workbookViewId="0">
      <selection activeCell="A1" sqref="A1"/>
    </sheetView>
  </sheetViews>
  <sheetFormatPr defaultColWidth="9.12222222222222" defaultRowHeight="12.75" customHeight="1"/>
  <cols>
    <col min="1" max="1" width="5.5" customWidth="1"/>
    <col min="2" max="3" width="3.87777777777778" customWidth="1"/>
    <col min="4" max="4" width="9.87777777777778" customWidth="1"/>
    <col min="5" max="5" width="50" customWidth="1"/>
    <col min="6" max="11" width="20.1222222222222" customWidth="1"/>
  </cols>
  <sheetData>
    <row r="1" ht="18" customHeight="1" spans="1:11">
      <c r="A1" s="64" t="s">
        <v>112</v>
      </c>
      <c r="B1" s="93"/>
      <c r="C1" s="93"/>
      <c r="D1" s="93"/>
      <c r="E1" s="93"/>
      <c r="F1" s="93"/>
      <c r="G1" s="93"/>
      <c r="H1" s="93"/>
      <c r="I1" s="93"/>
      <c r="J1" s="93"/>
      <c r="K1" s="93"/>
    </row>
    <row r="2" ht="18" customHeight="1" spans="1:11">
      <c r="A2" s="166" t="s">
        <v>8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</row>
    <row r="3" ht="18" customHeight="1" spans="1:11">
      <c r="A3" s="66" t="s">
        <v>34</v>
      </c>
      <c r="B3" s="66"/>
      <c r="C3" s="66"/>
      <c r="D3" s="66"/>
      <c r="E3" s="66"/>
      <c r="F3" s="129"/>
      <c r="G3" s="129"/>
      <c r="H3" s="129"/>
      <c r="I3" s="129"/>
      <c r="J3" s="129"/>
      <c r="K3" s="134" t="s">
        <v>35</v>
      </c>
    </row>
    <row r="4" ht="18" customHeight="1" spans="1:11">
      <c r="A4" s="100" t="s">
        <v>66</v>
      </c>
      <c r="B4" s="100"/>
      <c r="C4" s="100"/>
      <c r="D4" s="100"/>
      <c r="E4" s="167"/>
      <c r="F4" s="127" t="s">
        <v>73</v>
      </c>
      <c r="G4" s="168" t="s">
        <v>113</v>
      </c>
      <c r="H4" s="168"/>
      <c r="I4" s="168"/>
      <c r="J4" s="174"/>
      <c r="K4" s="127" t="s">
        <v>114</v>
      </c>
    </row>
    <row r="5" ht="18" customHeight="1" spans="1:11">
      <c r="A5" s="99" t="s">
        <v>70</v>
      </c>
      <c r="B5" s="99"/>
      <c r="C5" s="117"/>
      <c r="D5" s="114" t="s">
        <v>71</v>
      </c>
      <c r="E5" s="114" t="s">
        <v>115</v>
      </c>
      <c r="F5" s="127"/>
      <c r="G5" s="169" t="s">
        <v>83</v>
      </c>
      <c r="H5" s="68" t="s">
        <v>116</v>
      </c>
      <c r="I5" s="68" t="s">
        <v>117</v>
      </c>
      <c r="J5" s="68" t="s">
        <v>118</v>
      </c>
      <c r="K5" s="127"/>
    </row>
    <row r="6" ht="18" customHeight="1" spans="1:11">
      <c r="A6" s="170" t="s">
        <v>80</v>
      </c>
      <c r="B6" s="170" t="s">
        <v>81</v>
      </c>
      <c r="C6" s="171" t="s">
        <v>82</v>
      </c>
      <c r="D6" s="114"/>
      <c r="E6" s="114"/>
      <c r="F6" s="127"/>
      <c r="G6" s="169"/>
      <c r="H6" s="68"/>
      <c r="I6" s="68"/>
      <c r="J6" s="68"/>
      <c r="K6" s="127"/>
    </row>
    <row r="7" ht="18" customHeight="1" spans="1:11">
      <c r="A7" s="75" t="s">
        <v>86</v>
      </c>
      <c r="B7" s="75" t="s">
        <v>86</v>
      </c>
      <c r="C7" s="75" t="s">
        <v>86</v>
      </c>
      <c r="D7" s="172" t="s">
        <v>86</v>
      </c>
      <c r="E7" s="173" t="s">
        <v>86</v>
      </c>
      <c r="F7" s="87">
        <v>1</v>
      </c>
      <c r="G7" s="87">
        <v>2</v>
      </c>
      <c r="H7" s="87">
        <v>3</v>
      </c>
      <c r="I7" s="87">
        <v>4</v>
      </c>
      <c r="J7" s="87">
        <v>5</v>
      </c>
      <c r="K7" s="87">
        <v>6</v>
      </c>
    </row>
    <row r="8" ht="18" customHeight="1" spans="1:11">
      <c r="A8" s="81"/>
      <c r="B8" s="81"/>
      <c r="C8" s="81"/>
      <c r="D8" s="81"/>
      <c r="E8" s="81" t="s">
        <v>73</v>
      </c>
      <c r="F8" s="83">
        <v>46891</v>
      </c>
      <c r="G8" s="83">
        <v>24487</v>
      </c>
      <c r="H8" s="83">
        <v>21669</v>
      </c>
      <c r="I8" s="83">
        <v>2818</v>
      </c>
      <c r="J8" s="83">
        <v>0</v>
      </c>
      <c r="K8" s="83">
        <v>22404</v>
      </c>
    </row>
    <row r="9" ht="18" customHeight="1" spans="1:11">
      <c r="A9" s="81"/>
      <c r="B9" s="81"/>
      <c r="C9" s="81"/>
      <c r="D9" s="81"/>
      <c r="E9" s="81" t="s">
        <v>87</v>
      </c>
      <c r="F9" s="83">
        <v>46891</v>
      </c>
      <c r="G9" s="83">
        <v>24487</v>
      </c>
      <c r="H9" s="83">
        <v>21669</v>
      </c>
      <c r="I9" s="83">
        <v>2818</v>
      </c>
      <c r="J9" s="83">
        <v>0</v>
      </c>
      <c r="K9" s="83">
        <v>22404</v>
      </c>
    </row>
    <row r="10" ht="18" customHeight="1" spans="1:11">
      <c r="A10" s="81"/>
      <c r="B10" s="81"/>
      <c r="C10" s="81"/>
      <c r="D10" s="81"/>
      <c r="E10" s="81" t="s">
        <v>88</v>
      </c>
      <c r="F10" s="83">
        <v>46891</v>
      </c>
      <c r="G10" s="83">
        <v>24487</v>
      </c>
      <c r="H10" s="83">
        <v>21669</v>
      </c>
      <c r="I10" s="83">
        <v>2818</v>
      </c>
      <c r="J10" s="83">
        <v>0</v>
      </c>
      <c r="K10" s="83">
        <v>22404</v>
      </c>
    </row>
    <row r="11" ht="18" customHeight="1" spans="1:11">
      <c r="A11" s="81" t="s">
        <v>89</v>
      </c>
      <c r="B11" s="81" t="s">
        <v>90</v>
      </c>
      <c r="C11" s="81" t="s">
        <v>91</v>
      </c>
      <c r="D11" s="81" t="s">
        <v>92</v>
      </c>
      <c r="E11" s="81" t="s">
        <v>93</v>
      </c>
      <c r="F11" s="83">
        <v>9</v>
      </c>
      <c r="G11" s="83">
        <v>9</v>
      </c>
      <c r="H11" s="83">
        <v>0</v>
      </c>
      <c r="I11" s="83">
        <v>9</v>
      </c>
      <c r="J11" s="83">
        <v>0</v>
      </c>
      <c r="K11" s="83">
        <v>0</v>
      </c>
    </row>
    <row r="12" ht="18" customHeight="1" spans="1:11">
      <c r="A12" s="81" t="s">
        <v>89</v>
      </c>
      <c r="B12" s="81" t="s">
        <v>90</v>
      </c>
      <c r="C12" s="81" t="s">
        <v>90</v>
      </c>
      <c r="D12" s="81" t="s">
        <v>92</v>
      </c>
      <c r="E12" s="81" t="s">
        <v>94</v>
      </c>
      <c r="F12" s="83">
        <v>1968</v>
      </c>
      <c r="G12" s="83">
        <v>1968</v>
      </c>
      <c r="H12" s="83">
        <v>1968</v>
      </c>
      <c r="I12" s="83">
        <v>0</v>
      </c>
      <c r="J12" s="83">
        <v>0</v>
      </c>
      <c r="K12" s="83">
        <v>0</v>
      </c>
    </row>
    <row r="13" ht="18" customHeight="1" spans="1:11">
      <c r="A13" s="81" t="s">
        <v>95</v>
      </c>
      <c r="B13" s="81" t="s">
        <v>96</v>
      </c>
      <c r="C13" s="81" t="s">
        <v>91</v>
      </c>
      <c r="D13" s="81" t="s">
        <v>92</v>
      </c>
      <c r="E13" s="81" t="s">
        <v>97</v>
      </c>
      <c r="F13" s="83">
        <v>984</v>
      </c>
      <c r="G13" s="83">
        <v>984</v>
      </c>
      <c r="H13" s="83">
        <v>984</v>
      </c>
      <c r="I13" s="83">
        <v>0</v>
      </c>
      <c r="J13" s="83">
        <v>0</v>
      </c>
      <c r="K13" s="83">
        <v>0</v>
      </c>
    </row>
    <row r="14" ht="18" customHeight="1" spans="1:11">
      <c r="A14" s="81" t="s">
        <v>98</v>
      </c>
      <c r="B14" s="81" t="s">
        <v>99</v>
      </c>
      <c r="C14" s="81" t="s">
        <v>100</v>
      </c>
      <c r="D14" s="81" t="s">
        <v>92</v>
      </c>
      <c r="E14" s="81" t="s">
        <v>101</v>
      </c>
      <c r="F14" s="83">
        <v>174</v>
      </c>
      <c r="G14" s="83">
        <v>0</v>
      </c>
      <c r="H14" s="83">
        <v>0</v>
      </c>
      <c r="I14" s="83">
        <v>0</v>
      </c>
      <c r="J14" s="83">
        <v>0</v>
      </c>
      <c r="K14" s="83">
        <v>174</v>
      </c>
    </row>
    <row r="15" ht="18" customHeight="1" spans="1:11">
      <c r="A15" s="81" t="s">
        <v>98</v>
      </c>
      <c r="B15" s="81" t="s">
        <v>102</v>
      </c>
      <c r="C15" s="81" t="s">
        <v>91</v>
      </c>
      <c r="D15" s="81" t="s">
        <v>92</v>
      </c>
      <c r="E15" s="81" t="s">
        <v>103</v>
      </c>
      <c r="F15" s="83">
        <v>2612</v>
      </c>
      <c r="G15" s="83">
        <v>0</v>
      </c>
      <c r="H15" s="83">
        <v>0</v>
      </c>
      <c r="I15" s="83">
        <v>0</v>
      </c>
      <c r="J15" s="83">
        <v>0</v>
      </c>
      <c r="K15" s="83">
        <v>2612</v>
      </c>
    </row>
    <row r="16" ht="18" customHeight="1" spans="1:11">
      <c r="A16" s="81" t="s">
        <v>104</v>
      </c>
      <c r="B16" s="81" t="s">
        <v>91</v>
      </c>
      <c r="C16" s="81" t="s">
        <v>105</v>
      </c>
      <c r="D16" s="81" t="s">
        <v>92</v>
      </c>
      <c r="E16" s="81" t="s">
        <v>106</v>
      </c>
      <c r="F16" s="83">
        <v>19434</v>
      </c>
      <c r="G16" s="83">
        <v>19359</v>
      </c>
      <c r="H16" s="83">
        <v>16550</v>
      </c>
      <c r="I16" s="83">
        <v>2809</v>
      </c>
      <c r="J16" s="83">
        <v>0</v>
      </c>
      <c r="K16" s="83">
        <v>75</v>
      </c>
    </row>
    <row r="17" ht="18" customHeight="1" spans="1:11">
      <c r="A17" s="81" t="s">
        <v>104</v>
      </c>
      <c r="B17" s="81" t="s">
        <v>91</v>
      </c>
      <c r="C17" s="81" t="s">
        <v>107</v>
      </c>
      <c r="D17" s="81" t="s">
        <v>92</v>
      </c>
      <c r="E17" s="81" t="s">
        <v>108</v>
      </c>
      <c r="F17" s="83">
        <v>19543</v>
      </c>
      <c r="G17" s="83">
        <v>0</v>
      </c>
      <c r="H17" s="83">
        <v>0</v>
      </c>
      <c r="I17" s="83">
        <v>0</v>
      </c>
      <c r="J17" s="83">
        <v>0</v>
      </c>
      <c r="K17" s="83">
        <v>19543</v>
      </c>
    </row>
    <row r="18" ht="18" customHeight="1" spans="1:11">
      <c r="A18" s="81" t="s">
        <v>109</v>
      </c>
      <c r="B18" s="81" t="s">
        <v>91</v>
      </c>
      <c r="C18" s="81" t="s">
        <v>110</v>
      </c>
      <c r="D18" s="81" t="s">
        <v>92</v>
      </c>
      <c r="E18" s="81" t="s">
        <v>111</v>
      </c>
      <c r="F18" s="83">
        <v>2167</v>
      </c>
      <c r="G18" s="83">
        <v>2167</v>
      </c>
      <c r="H18" s="83">
        <v>2167</v>
      </c>
      <c r="I18" s="83">
        <v>0</v>
      </c>
      <c r="J18" s="83">
        <v>0</v>
      </c>
      <c r="K18" s="83">
        <v>0</v>
      </c>
    </row>
    <row r="19" customHeight="1" spans="7:7">
      <c r="G19" s="111"/>
    </row>
    <row r="21" customHeight="1" spans="7:7">
      <c r="G21" s="111"/>
    </row>
    <row r="22" customHeight="1" spans="7:7">
      <c r="G22" s="111"/>
    </row>
    <row r="24" customHeight="1" spans="7:7">
      <c r="G24" s="111"/>
    </row>
  </sheetData>
  <mergeCells count="12">
    <mergeCell ref="A2:K2"/>
    <mergeCell ref="A4:E4"/>
    <mergeCell ref="G4:J4"/>
    <mergeCell ref="A5:C5"/>
    <mergeCell ref="D5:D6"/>
    <mergeCell ref="E5:E6"/>
    <mergeCell ref="F4:F6"/>
    <mergeCell ref="G5:G6"/>
    <mergeCell ref="H5:H6"/>
    <mergeCell ref="I5:I6"/>
    <mergeCell ref="J5:J6"/>
    <mergeCell ref="K4:K6"/>
  </mergeCells>
  <printOptions horizontalCentered="1"/>
  <pageMargins left="0.590551181102362" right="0.590551181102362" top="0.78740157480315" bottom="0.78740157480315" header="0.511811023622047" footer="0.511811023622047"/>
  <pageSetup paperSize="9" fitToHeight="10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4"/>
  <sheetViews>
    <sheetView showGridLines="0" showZeros="0" zoomScaleSheetLayoutView="60" workbookViewId="0">
      <selection activeCell="A1" sqref="A1"/>
    </sheetView>
  </sheetViews>
  <sheetFormatPr defaultColWidth="9.12222222222222" defaultRowHeight="18" customHeight="1"/>
  <cols>
    <col min="1" max="1" width="41" style="137" customWidth="1"/>
    <col min="2" max="3" width="16.1222222222222" style="137" customWidth="1"/>
    <col min="4" max="4" width="13.1222222222222" style="137" customWidth="1"/>
    <col min="5" max="5" width="41" style="137" customWidth="1"/>
    <col min="6" max="7" width="16.1222222222222" style="137" customWidth="1"/>
    <col min="8" max="8" width="13.1222222222222" style="137" customWidth="1"/>
    <col min="9" max="254" width="9.12222222222222" style="137" customWidth="1"/>
  </cols>
  <sheetData>
    <row r="1" customHeight="1" spans="1:8">
      <c r="A1" s="138" t="s">
        <v>119</v>
      </c>
      <c r="B1" s="139"/>
      <c r="C1" s="139"/>
      <c r="D1" s="139"/>
      <c r="E1" s="139"/>
      <c r="F1" s="139"/>
      <c r="G1" s="139"/>
      <c r="H1" s="92"/>
    </row>
    <row r="2" customHeight="1" spans="1:8">
      <c r="A2" s="94" t="s">
        <v>10</v>
      </c>
      <c r="B2" s="94"/>
      <c r="C2" s="94"/>
      <c r="D2" s="94"/>
      <c r="E2" s="94"/>
      <c r="F2" s="94"/>
      <c r="G2" s="94"/>
      <c r="H2" s="94"/>
    </row>
    <row r="3" customHeight="1" spans="1:8">
      <c r="A3" s="66" t="s">
        <v>34</v>
      </c>
      <c r="B3" s="140"/>
      <c r="C3" s="140"/>
      <c r="D3" s="140"/>
      <c r="E3" s="141"/>
      <c r="F3" s="141"/>
      <c r="G3" s="141"/>
      <c r="H3" s="92" t="s">
        <v>35</v>
      </c>
    </row>
    <row r="4" ht="30" customHeight="1" spans="1:8">
      <c r="A4" s="112" t="s">
        <v>36</v>
      </c>
      <c r="B4" s="112"/>
      <c r="C4" s="112"/>
      <c r="D4" s="112"/>
      <c r="E4" s="112" t="s">
        <v>37</v>
      </c>
      <c r="F4" s="112"/>
      <c r="G4" s="112"/>
      <c r="H4" s="112"/>
    </row>
    <row r="5" ht="30" customHeight="1" spans="1:8">
      <c r="A5" s="142" t="s">
        <v>38</v>
      </c>
      <c r="B5" s="143" t="s">
        <v>39</v>
      </c>
      <c r="C5" s="143" t="s">
        <v>40</v>
      </c>
      <c r="D5" s="144" t="s">
        <v>41</v>
      </c>
      <c r="E5" s="142" t="s">
        <v>38</v>
      </c>
      <c r="F5" s="145" t="s">
        <v>39</v>
      </c>
      <c r="G5" s="145" t="s">
        <v>40</v>
      </c>
      <c r="H5" s="146" t="s">
        <v>41</v>
      </c>
    </row>
    <row r="6" ht="30" customHeight="1" spans="1:8">
      <c r="A6" s="147" t="s">
        <v>42</v>
      </c>
      <c r="B6" s="148">
        <f>SUM(B7:B9)</f>
        <v>24562</v>
      </c>
      <c r="C6" s="148">
        <f>SUM(C7:C9)</f>
        <v>22690</v>
      </c>
      <c r="D6" s="149">
        <f t="shared" ref="D6:D13" si="0">IF(AND(C6&lt;&gt;0,TYPE(C6)=1),(B6-C6)/C6*100,0)</f>
        <v>8.25033054208903</v>
      </c>
      <c r="E6" s="150" t="s">
        <v>43</v>
      </c>
      <c r="F6" s="83">
        <v>21669</v>
      </c>
      <c r="G6" s="151">
        <v>19636</v>
      </c>
      <c r="H6" s="152">
        <f>IF(AND(G6&lt;&gt;0,TYPE(G6)=1),(F6-G6)/G6*100,0)</f>
        <v>10.3534324709717</v>
      </c>
    </row>
    <row r="7" ht="30" customHeight="1" spans="1:8">
      <c r="A7" s="153" t="s">
        <v>120</v>
      </c>
      <c r="B7" s="154">
        <v>24562</v>
      </c>
      <c r="C7" s="155">
        <v>22690</v>
      </c>
      <c r="D7" s="152">
        <f t="shared" si="0"/>
        <v>8.25033054208903</v>
      </c>
      <c r="E7" s="156" t="s">
        <v>45</v>
      </c>
      <c r="F7" s="157">
        <v>2818</v>
      </c>
      <c r="G7" s="151">
        <v>2626</v>
      </c>
      <c r="H7" s="152">
        <f>IF(AND(G7&lt;&gt;0,TYPE(G7)=1),(F7-G7)/G7*100,0)</f>
        <v>7.31150038080731</v>
      </c>
    </row>
    <row r="8" ht="30" customHeight="1" spans="1:8">
      <c r="A8" s="153" t="s">
        <v>121</v>
      </c>
      <c r="B8" s="158">
        <v>0</v>
      </c>
      <c r="C8" s="155">
        <v>0</v>
      </c>
      <c r="D8" s="152">
        <f t="shared" si="0"/>
        <v>0</v>
      </c>
      <c r="E8" s="150" t="s">
        <v>47</v>
      </c>
      <c r="F8" s="157">
        <v>0</v>
      </c>
      <c r="G8" s="151">
        <v>0</v>
      </c>
      <c r="H8" s="152">
        <f>IF(AND(G8&lt;&gt;0,TYPE(G8)=1),(F8-G8)/G8*100,0)</f>
        <v>0</v>
      </c>
    </row>
    <row r="9" ht="30" customHeight="1" spans="1:8">
      <c r="A9" s="153" t="s">
        <v>122</v>
      </c>
      <c r="B9" s="154">
        <v>0</v>
      </c>
      <c r="C9" s="159">
        <v>0</v>
      </c>
      <c r="D9" s="152">
        <f t="shared" si="0"/>
        <v>0</v>
      </c>
      <c r="E9" s="150" t="s">
        <v>49</v>
      </c>
      <c r="F9" s="157">
        <v>22404</v>
      </c>
      <c r="G9" s="82">
        <v>372</v>
      </c>
      <c r="H9" s="152">
        <f>IF(AND(G9&lt;&gt;0,TYPE(G9)=1),(F9-G9)/G9*100,0)</f>
        <v>5922.58064516129</v>
      </c>
    </row>
    <row r="10" ht="30" customHeight="1" spans="1:10">
      <c r="A10" s="160" t="s">
        <v>123</v>
      </c>
      <c r="B10" s="148">
        <f>SUM(B11:B13)</f>
        <v>22329</v>
      </c>
      <c r="C10" s="148">
        <f>SUM(C11:C13)</f>
        <v>0</v>
      </c>
      <c r="D10" s="149">
        <f t="shared" si="0"/>
        <v>0</v>
      </c>
      <c r="E10" s="147"/>
      <c r="F10" s="157"/>
      <c r="G10" s="157"/>
      <c r="H10" s="149"/>
      <c r="I10" s="165"/>
      <c r="J10" s="165"/>
    </row>
    <row r="11" ht="30" customHeight="1" spans="1:10">
      <c r="A11" s="153" t="s">
        <v>120</v>
      </c>
      <c r="B11" s="154">
        <v>19543</v>
      </c>
      <c r="C11" s="148">
        <v>0</v>
      </c>
      <c r="D11" s="149">
        <f t="shared" si="0"/>
        <v>0</v>
      </c>
      <c r="E11" s="147"/>
      <c r="F11" s="83"/>
      <c r="G11" s="83"/>
      <c r="H11" s="149"/>
      <c r="I11" s="165"/>
      <c r="J11" s="165"/>
    </row>
    <row r="12" ht="30" customHeight="1" spans="1:10">
      <c r="A12" s="153" t="s">
        <v>121</v>
      </c>
      <c r="B12" s="158">
        <v>2786</v>
      </c>
      <c r="C12" s="148">
        <v>0</v>
      </c>
      <c r="D12" s="149">
        <f t="shared" si="0"/>
        <v>0</v>
      </c>
      <c r="E12" s="147"/>
      <c r="F12" s="83"/>
      <c r="G12" s="83"/>
      <c r="H12" s="149"/>
      <c r="I12" s="165"/>
      <c r="J12" s="165"/>
    </row>
    <row r="13" ht="30" customHeight="1" spans="1:10">
      <c r="A13" s="153" t="s">
        <v>122</v>
      </c>
      <c r="B13" s="154">
        <v>0</v>
      </c>
      <c r="C13" s="83">
        <v>0</v>
      </c>
      <c r="D13" s="149">
        <f t="shared" si="0"/>
        <v>0</v>
      </c>
      <c r="E13" s="147"/>
      <c r="F13" s="161"/>
      <c r="G13" s="161"/>
      <c r="H13" s="162"/>
      <c r="I13" s="165"/>
      <c r="J13" s="165"/>
    </row>
    <row r="14" ht="30" customHeight="1" spans="1:10">
      <c r="A14" s="142"/>
      <c r="B14" s="163"/>
      <c r="C14" s="163"/>
      <c r="D14" s="149"/>
      <c r="E14" s="142" t="s">
        <v>56</v>
      </c>
      <c r="F14" s="164">
        <f>SUM(F6:F10)</f>
        <v>46891</v>
      </c>
      <c r="G14" s="164">
        <f>SUM(G6:G10)</f>
        <v>22634</v>
      </c>
      <c r="H14" s="149">
        <f>IF(AND(G14&lt;&gt;0,TYPE(G14)=1),(F14-G14)/G14*100,0)</f>
        <v>107.170628258372</v>
      </c>
      <c r="I14" s="165"/>
      <c r="J14" s="165"/>
    </row>
    <row r="15" ht="30" customHeight="1" spans="1:10">
      <c r="A15" s="147"/>
      <c r="B15" s="83"/>
      <c r="C15" s="83"/>
      <c r="D15" s="149"/>
      <c r="E15" s="150" t="s">
        <v>62</v>
      </c>
      <c r="F15" s="83">
        <v>0</v>
      </c>
      <c r="G15" s="82">
        <v>0</v>
      </c>
      <c r="H15" s="152">
        <f>IF(AND(G15&lt;&gt;0,TYPE(G15)=1),(F15-G15)/G15*100,0)</f>
        <v>0</v>
      </c>
      <c r="I15" s="165"/>
      <c r="J15" s="165"/>
    </row>
    <row r="16" ht="30" customHeight="1" spans="1:8">
      <c r="A16" s="147"/>
      <c r="B16" s="83"/>
      <c r="C16" s="83"/>
      <c r="D16" s="149"/>
      <c r="F16" s="157"/>
      <c r="G16" s="157"/>
      <c r="H16" s="149"/>
    </row>
    <row r="17" ht="30" customHeight="1" spans="1:8">
      <c r="A17" s="147"/>
      <c r="B17" s="83"/>
      <c r="C17" s="83"/>
      <c r="D17" s="162"/>
      <c r="E17" s="147"/>
      <c r="F17" s="83"/>
      <c r="G17" s="83"/>
      <c r="H17" s="149"/>
    </row>
    <row r="18" ht="30" customHeight="1" spans="1:8">
      <c r="A18" s="147"/>
      <c r="B18" s="161"/>
      <c r="C18" s="161"/>
      <c r="D18" s="162"/>
      <c r="E18" s="88"/>
      <c r="F18" s="161"/>
      <c r="G18" s="161"/>
      <c r="H18" s="149"/>
    </row>
    <row r="19" ht="30" customHeight="1" spans="1:8">
      <c r="A19" s="142"/>
      <c r="B19" s="161"/>
      <c r="C19" s="161"/>
      <c r="D19" s="162"/>
      <c r="E19" s="142"/>
      <c r="F19" s="161"/>
      <c r="G19" s="161"/>
      <c r="H19" s="162"/>
    </row>
    <row r="20" ht="30" customHeight="1" spans="1:8">
      <c r="A20" s="142" t="s">
        <v>63</v>
      </c>
      <c r="B20" s="161">
        <f>SUM(B6,B10)</f>
        <v>46891</v>
      </c>
      <c r="C20" s="161">
        <f>SUM(C6,C10)</f>
        <v>22690</v>
      </c>
      <c r="D20" s="149">
        <f>IF(AND(C20&lt;&gt;0,TYPE(C20)=1),(B20-C20)/C20*100,0)</f>
        <v>106.659321286911</v>
      </c>
      <c r="E20" s="142" t="s">
        <v>64</v>
      </c>
      <c r="F20" s="161">
        <f>SUM(F14:F15)</f>
        <v>46891</v>
      </c>
      <c r="G20" s="161">
        <f>SUM(G14:G15)</f>
        <v>22634</v>
      </c>
      <c r="H20" s="149">
        <f>IF(AND(G20&lt;&gt;0,TYPE(G20)=1),(F20-G20)/G20*100,0)</f>
        <v>107.170628258372</v>
      </c>
    </row>
    <row r="21" customHeight="1" spans="5:7">
      <c r="E21" s="165"/>
      <c r="F21" s="165"/>
      <c r="G21" s="165"/>
    </row>
    <row r="22" customHeight="1" spans="6:7">
      <c r="F22" s="165"/>
      <c r="G22" s="165"/>
    </row>
    <row r="23" customHeight="1" spans="7:7">
      <c r="G23" s="165"/>
    </row>
    <row r="24" customHeight="1" spans="7:7">
      <c r="G24" s="165"/>
    </row>
  </sheetData>
  <mergeCells count="1">
    <mergeCell ref="A2:H2"/>
  </mergeCells>
  <printOptions horizontalCentered="1"/>
  <pageMargins left="0.590551181102362" right="0.590551181102362" top="0.78740157480315" bottom="0.78740157480315" header="0.511811023622047" footer="0.511811023622047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7"/>
  <sheetViews>
    <sheetView showGridLines="0" showZeros="0" zoomScaleSheetLayoutView="60" workbookViewId="0">
      <selection activeCell="I6" sqref="I6"/>
    </sheetView>
  </sheetViews>
  <sheetFormatPr defaultColWidth="9.12222222222222" defaultRowHeight="12.75" customHeight="1"/>
  <cols>
    <col min="1" max="1" width="4.87777777777778" customWidth="1"/>
    <col min="2" max="3" width="3.87777777777778" customWidth="1"/>
    <col min="4" max="4" width="9.87777777777778" customWidth="1"/>
    <col min="5" max="5" width="47.8777777777778" customWidth="1"/>
    <col min="6" max="11" width="23" customWidth="1"/>
  </cols>
  <sheetData>
    <row r="1" ht="18" customHeight="1" spans="1:11">
      <c r="A1" s="64" t="s">
        <v>124</v>
      </c>
      <c r="B1" s="93"/>
      <c r="C1" s="93"/>
      <c r="D1" s="93"/>
      <c r="E1" s="93"/>
      <c r="F1" s="93"/>
      <c r="G1" s="93"/>
      <c r="H1" s="93"/>
      <c r="I1" s="93"/>
      <c r="J1" s="93"/>
      <c r="K1" s="134"/>
    </row>
    <row r="2" ht="18" customHeight="1" spans="1:11">
      <c r="A2" s="94" t="s">
        <v>12</v>
      </c>
      <c r="B2" s="94"/>
      <c r="C2" s="94"/>
      <c r="D2" s="94"/>
      <c r="E2" s="94"/>
      <c r="F2" s="94"/>
      <c r="G2" s="94"/>
      <c r="H2" s="94"/>
      <c r="I2" s="94"/>
      <c r="J2" s="94"/>
      <c r="K2" s="94"/>
    </row>
    <row r="3" ht="18" customHeight="1" spans="1:11">
      <c r="A3" s="66" t="s">
        <v>34</v>
      </c>
      <c r="B3" s="66"/>
      <c r="C3" s="66"/>
      <c r="D3" s="66"/>
      <c r="E3" s="66"/>
      <c r="F3" s="129"/>
      <c r="G3" s="129"/>
      <c r="H3" s="129"/>
      <c r="I3" s="129"/>
      <c r="J3" s="129"/>
      <c r="K3" s="134" t="s">
        <v>35</v>
      </c>
    </row>
    <row r="4" ht="25.5" customHeight="1" spans="1:11">
      <c r="A4" s="99" t="s">
        <v>66</v>
      </c>
      <c r="B4" s="99"/>
      <c r="C4" s="99"/>
      <c r="D4" s="100"/>
      <c r="E4" s="100"/>
      <c r="F4" s="99" t="s">
        <v>67</v>
      </c>
      <c r="G4" s="130" t="s">
        <v>125</v>
      </c>
      <c r="H4" s="131"/>
      <c r="I4" s="131"/>
      <c r="J4" s="135"/>
      <c r="K4" s="69" t="s">
        <v>126</v>
      </c>
    </row>
    <row r="5" ht="25.5" customHeight="1" spans="1:11">
      <c r="A5" s="99" t="s">
        <v>70</v>
      </c>
      <c r="B5" s="99"/>
      <c r="C5" s="117"/>
      <c r="D5" s="114" t="s">
        <v>71</v>
      </c>
      <c r="E5" s="69" t="s">
        <v>127</v>
      </c>
      <c r="F5" s="99"/>
      <c r="G5" s="99" t="s">
        <v>73</v>
      </c>
      <c r="H5" s="132" t="s">
        <v>128</v>
      </c>
      <c r="I5" s="131"/>
      <c r="J5" s="135"/>
      <c r="K5" s="69"/>
    </row>
    <row r="6" ht="25.5" customHeight="1" spans="1:18">
      <c r="A6" s="107" t="s">
        <v>80</v>
      </c>
      <c r="B6" s="107" t="s">
        <v>81</v>
      </c>
      <c r="C6" s="133" t="s">
        <v>82</v>
      </c>
      <c r="D6" s="133"/>
      <c r="E6" s="107"/>
      <c r="F6" s="100"/>
      <c r="G6" s="100"/>
      <c r="H6" s="106" t="s">
        <v>83</v>
      </c>
      <c r="I6" s="107" t="s">
        <v>113</v>
      </c>
      <c r="J6" s="133" t="s">
        <v>129</v>
      </c>
      <c r="K6" s="107"/>
      <c r="L6" s="111"/>
      <c r="M6" s="111"/>
      <c r="N6" s="111"/>
      <c r="O6" s="111"/>
      <c r="P6" s="111"/>
      <c r="Q6" s="111"/>
      <c r="R6" s="111"/>
    </row>
    <row r="7" ht="24.75" customHeight="1" spans="1:23">
      <c r="A7" s="80"/>
      <c r="B7" s="80"/>
      <c r="C7" s="80"/>
      <c r="D7" s="80"/>
      <c r="E7" s="80" t="s">
        <v>73</v>
      </c>
      <c r="F7" s="84">
        <v>46891</v>
      </c>
      <c r="G7" s="84">
        <v>24562</v>
      </c>
      <c r="H7" s="83">
        <v>24562</v>
      </c>
      <c r="I7" s="136">
        <v>24487</v>
      </c>
      <c r="J7" s="84">
        <v>75</v>
      </c>
      <c r="K7" s="83">
        <v>22329</v>
      </c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</row>
    <row r="8" ht="24.75" customHeight="1" spans="1:15">
      <c r="A8" s="80"/>
      <c r="B8" s="80"/>
      <c r="C8" s="80"/>
      <c r="D8" s="80"/>
      <c r="E8" s="80" t="s">
        <v>87</v>
      </c>
      <c r="F8" s="84">
        <v>46891</v>
      </c>
      <c r="G8" s="84">
        <v>24562</v>
      </c>
      <c r="H8" s="83">
        <v>24562</v>
      </c>
      <c r="I8" s="136">
        <v>24487</v>
      </c>
      <c r="J8" s="84">
        <v>75</v>
      </c>
      <c r="K8" s="83">
        <v>22329</v>
      </c>
      <c r="N8" s="111"/>
      <c r="O8" s="111"/>
    </row>
    <row r="9" ht="24.75" customHeight="1" spans="1:14">
      <c r="A9" s="80"/>
      <c r="B9" s="80"/>
      <c r="C9" s="80"/>
      <c r="D9" s="80"/>
      <c r="E9" s="80" t="s">
        <v>88</v>
      </c>
      <c r="F9" s="84">
        <v>46891</v>
      </c>
      <c r="G9" s="84">
        <v>24562</v>
      </c>
      <c r="H9" s="83">
        <v>24562</v>
      </c>
      <c r="I9" s="136">
        <v>24487</v>
      </c>
      <c r="J9" s="84">
        <v>75</v>
      </c>
      <c r="K9" s="83">
        <v>22329</v>
      </c>
      <c r="M9" s="111"/>
      <c r="N9" s="111"/>
    </row>
    <row r="10" ht="24.75" customHeight="1" spans="1:12">
      <c r="A10" s="80" t="s">
        <v>89</v>
      </c>
      <c r="B10" s="80" t="s">
        <v>90</v>
      </c>
      <c r="C10" s="80" t="s">
        <v>91</v>
      </c>
      <c r="D10" s="80" t="s">
        <v>92</v>
      </c>
      <c r="E10" s="80" t="s">
        <v>93</v>
      </c>
      <c r="F10" s="84">
        <v>9</v>
      </c>
      <c r="G10" s="84">
        <v>9</v>
      </c>
      <c r="H10" s="83">
        <v>9</v>
      </c>
      <c r="I10" s="136">
        <v>9</v>
      </c>
      <c r="J10" s="84">
        <v>0</v>
      </c>
      <c r="K10" s="83">
        <v>0</v>
      </c>
      <c r="L10" s="111"/>
    </row>
    <row r="11" ht="24.75" customHeight="1" spans="1:12">
      <c r="A11" s="80" t="s">
        <v>89</v>
      </c>
      <c r="B11" s="80" t="s">
        <v>90</v>
      </c>
      <c r="C11" s="80" t="s">
        <v>90</v>
      </c>
      <c r="D11" s="80" t="s">
        <v>92</v>
      </c>
      <c r="E11" s="80" t="s">
        <v>94</v>
      </c>
      <c r="F11" s="84">
        <v>1968</v>
      </c>
      <c r="G11" s="84">
        <v>1968</v>
      </c>
      <c r="H11" s="83">
        <v>1968</v>
      </c>
      <c r="I11" s="136">
        <v>1968</v>
      </c>
      <c r="J11" s="84">
        <v>0</v>
      </c>
      <c r="K11" s="83">
        <v>0</v>
      </c>
      <c r="L11" s="111"/>
    </row>
    <row r="12" ht="24.75" customHeight="1" spans="1:11">
      <c r="A12" s="80" t="s">
        <v>95</v>
      </c>
      <c r="B12" s="80" t="s">
        <v>96</v>
      </c>
      <c r="C12" s="80" t="s">
        <v>91</v>
      </c>
      <c r="D12" s="80" t="s">
        <v>92</v>
      </c>
      <c r="E12" s="80" t="s">
        <v>97</v>
      </c>
      <c r="F12" s="84">
        <v>984</v>
      </c>
      <c r="G12" s="84">
        <v>984</v>
      </c>
      <c r="H12" s="83">
        <v>984</v>
      </c>
      <c r="I12" s="136">
        <v>984</v>
      </c>
      <c r="J12" s="84">
        <v>0</v>
      </c>
      <c r="K12" s="83">
        <v>0</v>
      </c>
    </row>
    <row r="13" ht="24.75" customHeight="1" spans="1:11">
      <c r="A13" s="80" t="s">
        <v>98</v>
      </c>
      <c r="B13" s="80" t="s">
        <v>99</v>
      </c>
      <c r="C13" s="80" t="s">
        <v>100</v>
      </c>
      <c r="D13" s="80" t="s">
        <v>92</v>
      </c>
      <c r="E13" s="80" t="s">
        <v>101</v>
      </c>
      <c r="F13" s="84">
        <v>174</v>
      </c>
      <c r="G13" s="84">
        <v>0</v>
      </c>
      <c r="H13" s="83">
        <v>0</v>
      </c>
      <c r="I13" s="136">
        <v>0</v>
      </c>
      <c r="J13" s="84">
        <v>0</v>
      </c>
      <c r="K13" s="83">
        <v>174</v>
      </c>
    </row>
    <row r="14" ht="24.75" customHeight="1" spans="1:11">
      <c r="A14" s="80" t="s">
        <v>98</v>
      </c>
      <c r="B14" s="80" t="s">
        <v>102</v>
      </c>
      <c r="C14" s="80" t="s">
        <v>91</v>
      </c>
      <c r="D14" s="80" t="s">
        <v>92</v>
      </c>
      <c r="E14" s="80" t="s">
        <v>103</v>
      </c>
      <c r="F14" s="84">
        <v>2612</v>
      </c>
      <c r="G14" s="84">
        <v>0</v>
      </c>
      <c r="H14" s="83">
        <v>0</v>
      </c>
      <c r="I14" s="136">
        <v>0</v>
      </c>
      <c r="J14" s="84">
        <v>0</v>
      </c>
      <c r="K14" s="83">
        <v>2612</v>
      </c>
    </row>
    <row r="15" ht="24.75" customHeight="1" spans="1:11">
      <c r="A15" s="80" t="s">
        <v>104</v>
      </c>
      <c r="B15" s="80" t="s">
        <v>91</v>
      </c>
      <c r="C15" s="80" t="s">
        <v>105</v>
      </c>
      <c r="D15" s="80" t="s">
        <v>92</v>
      </c>
      <c r="E15" s="80" t="s">
        <v>106</v>
      </c>
      <c r="F15" s="84">
        <v>19434</v>
      </c>
      <c r="G15" s="84">
        <v>19434</v>
      </c>
      <c r="H15" s="83">
        <v>19434</v>
      </c>
      <c r="I15" s="136">
        <v>19359</v>
      </c>
      <c r="J15" s="84">
        <v>75</v>
      </c>
      <c r="K15" s="83">
        <v>0</v>
      </c>
    </row>
    <row r="16" ht="24.75" customHeight="1" spans="1:12">
      <c r="A16" s="80" t="s">
        <v>104</v>
      </c>
      <c r="B16" s="80" t="s">
        <v>91</v>
      </c>
      <c r="C16" s="80" t="s">
        <v>107</v>
      </c>
      <c r="D16" s="80" t="s">
        <v>92</v>
      </c>
      <c r="E16" s="80" t="s">
        <v>108</v>
      </c>
      <c r="F16" s="84">
        <v>19543</v>
      </c>
      <c r="G16" s="84">
        <v>0</v>
      </c>
      <c r="H16" s="83">
        <v>0</v>
      </c>
      <c r="I16" s="136">
        <v>0</v>
      </c>
      <c r="J16" s="84">
        <v>0</v>
      </c>
      <c r="K16" s="83">
        <v>19543</v>
      </c>
      <c r="L16" s="111"/>
    </row>
    <row r="17" ht="24.75" customHeight="1" spans="1:12">
      <c r="A17" s="80" t="s">
        <v>109</v>
      </c>
      <c r="B17" s="80" t="s">
        <v>91</v>
      </c>
      <c r="C17" s="80" t="s">
        <v>110</v>
      </c>
      <c r="D17" s="80" t="s">
        <v>92</v>
      </c>
      <c r="E17" s="80" t="s">
        <v>111</v>
      </c>
      <c r="F17" s="84">
        <v>2167</v>
      </c>
      <c r="G17" s="84">
        <v>2167</v>
      </c>
      <c r="H17" s="83">
        <v>2167</v>
      </c>
      <c r="I17" s="136">
        <v>2167</v>
      </c>
      <c r="J17" s="84">
        <v>0</v>
      </c>
      <c r="K17" s="83">
        <v>0</v>
      </c>
      <c r="L17" s="111"/>
    </row>
    <row r="18" customHeight="1" spans="6:12">
      <c r="F18" s="111"/>
      <c r="G18" s="111"/>
      <c r="J18" s="111"/>
      <c r="L18" s="111"/>
    </row>
    <row r="19" customHeight="1" spans="6:12">
      <c r="F19" s="111"/>
      <c r="G19" s="111"/>
      <c r="H19" s="111"/>
      <c r="I19" s="111"/>
      <c r="J19" s="111"/>
      <c r="L19" s="111"/>
    </row>
    <row r="20" customHeight="1" spans="6:10">
      <c r="F20" s="111"/>
      <c r="G20" s="111"/>
      <c r="J20" s="111"/>
    </row>
    <row r="21" customHeight="1" spans="7:8">
      <c r="G21" s="111"/>
      <c r="H21" s="111"/>
    </row>
    <row r="22" customHeight="1" spans="8:8">
      <c r="H22" s="111"/>
    </row>
    <row r="23" customHeight="1" spans="7:8">
      <c r="G23" s="111"/>
      <c r="H23" s="111"/>
    </row>
    <row r="24" customHeight="1" spans="7:7">
      <c r="G24" s="111"/>
    </row>
    <row r="26" customHeight="1" spans="8:8">
      <c r="H26" s="111"/>
    </row>
    <row r="27" customHeight="1" spans="8:8">
      <c r="H27" s="111"/>
    </row>
  </sheetData>
  <mergeCells count="8">
    <mergeCell ref="A2:K2"/>
    <mergeCell ref="A4:E4"/>
    <mergeCell ref="A5:C5"/>
    <mergeCell ref="D5:D6"/>
    <mergeCell ref="E5:E6"/>
    <mergeCell ref="F4:F6"/>
    <mergeCell ref="G5:G6"/>
    <mergeCell ref="K4:K6"/>
  </mergeCells>
  <printOptions horizontalCentered="1"/>
  <pageMargins left="0.590551181102362" right="0.590551181102362" top="0.78740157480315" bottom="0.78740157480315" header="0.511811023622047" footer="0.511811023622047"/>
  <pageSetup paperSize="9" fitToHeight="100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F34" sqref="F34"/>
    </sheetView>
  </sheetViews>
  <sheetFormatPr defaultColWidth="9.33333333333333" defaultRowHeight="11.25"/>
  <sheetData/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8"/>
  <sheetViews>
    <sheetView showGridLines="0" showZeros="0" zoomScaleSheetLayoutView="60" workbookViewId="0">
      <selection activeCell="A1" sqref="A1"/>
    </sheetView>
  </sheetViews>
  <sheetFormatPr defaultColWidth="9.12222222222222" defaultRowHeight="12.75" customHeight="1"/>
  <cols>
    <col min="1" max="1" width="5" customWidth="1"/>
    <col min="2" max="3" width="3.87777777777778" customWidth="1"/>
    <col min="4" max="4" width="9.87777777777778" customWidth="1"/>
    <col min="5" max="5" width="36" customWidth="1"/>
    <col min="6" max="9" width="16.8777777777778" customWidth="1"/>
    <col min="10" max="10" width="11.1222222222222" customWidth="1"/>
    <col min="11" max="17" width="16.5" customWidth="1"/>
  </cols>
  <sheetData>
    <row r="1" ht="18" customHeight="1" spans="1:22">
      <c r="A1" s="125" t="s">
        <v>130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92"/>
      <c r="R1" s="85"/>
      <c r="S1" s="85"/>
      <c r="T1" s="85"/>
      <c r="U1" s="85"/>
      <c r="V1" s="85"/>
    </row>
    <row r="2" ht="18" customHeight="1" spans="1:22">
      <c r="A2" s="126" t="s">
        <v>16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85"/>
      <c r="S2" s="85"/>
      <c r="T2" s="85"/>
      <c r="U2" s="85"/>
      <c r="V2" s="85"/>
    </row>
    <row r="3" ht="18" customHeight="1" spans="1:22">
      <c r="A3" s="66" t="s">
        <v>34</v>
      </c>
      <c r="B3" s="66"/>
      <c r="C3" s="66"/>
      <c r="D3" s="66"/>
      <c r="E3" s="66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92" t="s">
        <v>35</v>
      </c>
      <c r="R3" s="85"/>
      <c r="S3" s="85"/>
      <c r="T3" s="85"/>
      <c r="U3" s="85"/>
      <c r="V3" s="85"/>
    </row>
    <row r="4" ht="18" customHeight="1" spans="1:22">
      <c r="A4" s="99" t="s">
        <v>66</v>
      </c>
      <c r="B4" s="99"/>
      <c r="C4" s="99"/>
      <c r="D4" s="99"/>
      <c r="E4" s="99"/>
      <c r="F4" s="67" t="s">
        <v>73</v>
      </c>
      <c r="G4" s="67" t="s">
        <v>131</v>
      </c>
      <c r="H4" s="67" t="s">
        <v>132</v>
      </c>
      <c r="I4" s="67" t="s">
        <v>133</v>
      </c>
      <c r="J4" s="67" t="s">
        <v>134</v>
      </c>
      <c r="K4" s="67" t="s">
        <v>135</v>
      </c>
      <c r="L4" s="69" t="s">
        <v>136</v>
      </c>
      <c r="M4" s="67" t="s">
        <v>137</v>
      </c>
      <c r="N4" s="67" t="s">
        <v>138</v>
      </c>
      <c r="O4" s="67" t="s">
        <v>139</v>
      </c>
      <c r="P4" s="67" t="s">
        <v>140</v>
      </c>
      <c r="Q4" s="67" t="s">
        <v>141</v>
      </c>
      <c r="R4" s="85"/>
      <c r="S4" s="85"/>
      <c r="T4" s="85"/>
      <c r="U4" s="85"/>
      <c r="V4" s="85"/>
    </row>
    <row r="5" ht="18" customHeight="1" spans="1:22">
      <c r="A5" s="127" t="s">
        <v>70</v>
      </c>
      <c r="B5" s="127"/>
      <c r="C5" s="127"/>
      <c r="D5" s="69" t="s">
        <v>71</v>
      </c>
      <c r="E5" s="69" t="s">
        <v>142</v>
      </c>
      <c r="F5" s="67"/>
      <c r="G5" s="67"/>
      <c r="H5" s="67"/>
      <c r="I5" s="67"/>
      <c r="J5" s="67"/>
      <c r="K5" s="67"/>
      <c r="L5" s="69"/>
      <c r="M5" s="67"/>
      <c r="N5" s="67"/>
      <c r="O5" s="67"/>
      <c r="P5" s="67"/>
      <c r="Q5" s="67"/>
      <c r="R5" s="85"/>
      <c r="S5" s="85"/>
      <c r="T5" s="85"/>
      <c r="U5" s="85"/>
      <c r="V5" s="85"/>
    </row>
    <row r="6" ht="44.25" customHeight="1" spans="1:22">
      <c r="A6" s="128" t="s">
        <v>80</v>
      </c>
      <c r="B6" s="128" t="s">
        <v>81</v>
      </c>
      <c r="C6" s="128" t="s">
        <v>82</v>
      </c>
      <c r="D6" s="69"/>
      <c r="E6" s="69"/>
      <c r="F6" s="121"/>
      <c r="G6" s="121"/>
      <c r="H6" s="121"/>
      <c r="I6" s="121"/>
      <c r="J6" s="121"/>
      <c r="K6" s="121"/>
      <c r="L6" s="107"/>
      <c r="M6" s="121"/>
      <c r="N6" s="121"/>
      <c r="O6" s="121"/>
      <c r="P6" s="121"/>
      <c r="Q6" s="121"/>
      <c r="R6" s="85"/>
      <c r="S6" s="85"/>
      <c r="T6" s="85"/>
      <c r="U6" s="85"/>
      <c r="V6" s="85"/>
    </row>
    <row r="7" ht="26.25" customHeight="1" spans="1:22">
      <c r="A7" s="81"/>
      <c r="B7" s="81"/>
      <c r="C7" s="81"/>
      <c r="D7" s="81"/>
      <c r="E7" s="80" t="s">
        <v>73</v>
      </c>
      <c r="F7" s="84">
        <v>21669</v>
      </c>
      <c r="G7" s="84">
        <v>7057</v>
      </c>
      <c r="H7" s="84">
        <v>177</v>
      </c>
      <c r="I7" s="83">
        <v>4020</v>
      </c>
      <c r="J7" s="84">
        <v>0</v>
      </c>
      <c r="K7" s="84">
        <v>5160</v>
      </c>
      <c r="L7" s="84">
        <v>1968</v>
      </c>
      <c r="M7" s="84">
        <v>0</v>
      </c>
      <c r="N7" s="84">
        <v>984</v>
      </c>
      <c r="O7" s="84">
        <v>136</v>
      </c>
      <c r="P7" s="84">
        <v>2167</v>
      </c>
      <c r="Q7" s="83">
        <v>0</v>
      </c>
      <c r="R7" s="86"/>
      <c r="S7" s="86"/>
      <c r="T7" s="86"/>
      <c r="U7" s="86"/>
      <c r="V7" s="86"/>
    </row>
    <row r="8" ht="26.25" customHeight="1" spans="1:22">
      <c r="A8" s="81"/>
      <c r="B8" s="81"/>
      <c r="C8" s="81"/>
      <c r="D8" s="81"/>
      <c r="E8" s="80" t="s">
        <v>87</v>
      </c>
      <c r="F8" s="84">
        <v>21669</v>
      </c>
      <c r="G8" s="84">
        <v>7057</v>
      </c>
      <c r="H8" s="84">
        <v>177</v>
      </c>
      <c r="I8" s="83">
        <v>4020</v>
      </c>
      <c r="J8" s="84">
        <v>0</v>
      </c>
      <c r="K8" s="84">
        <v>5160</v>
      </c>
      <c r="L8" s="84">
        <v>1968</v>
      </c>
      <c r="M8" s="84">
        <v>0</v>
      </c>
      <c r="N8" s="84">
        <v>984</v>
      </c>
      <c r="O8" s="84">
        <v>136</v>
      </c>
      <c r="P8" s="84">
        <v>2167</v>
      </c>
      <c r="Q8" s="83">
        <v>0</v>
      </c>
      <c r="R8" s="86"/>
      <c r="S8" s="85"/>
      <c r="T8" s="85"/>
      <c r="U8" s="85"/>
      <c r="V8" s="85"/>
    </row>
    <row r="9" ht="26.25" customHeight="1" spans="1:22">
      <c r="A9" s="81"/>
      <c r="B9" s="81"/>
      <c r="C9" s="81"/>
      <c r="D9" s="81"/>
      <c r="E9" s="80" t="s">
        <v>88</v>
      </c>
      <c r="F9" s="84">
        <v>21669</v>
      </c>
      <c r="G9" s="84">
        <v>7057</v>
      </c>
      <c r="H9" s="84">
        <v>177</v>
      </c>
      <c r="I9" s="83">
        <v>4020</v>
      </c>
      <c r="J9" s="84">
        <v>0</v>
      </c>
      <c r="K9" s="84">
        <v>5160</v>
      </c>
      <c r="L9" s="84">
        <v>1968</v>
      </c>
      <c r="M9" s="84">
        <v>0</v>
      </c>
      <c r="N9" s="84">
        <v>984</v>
      </c>
      <c r="O9" s="84">
        <v>136</v>
      </c>
      <c r="P9" s="84">
        <v>2167</v>
      </c>
      <c r="Q9" s="83">
        <v>0</v>
      </c>
      <c r="R9" s="86"/>
      <c r="S9" s="85"/>
      <c r="T9" s="85"/>
      <c r="U9" s="85"/>
      <c r="V9" s="85"/>
    </row>
    <row r="10" ht="26.25" customHeight="1" spans="1:22">
      <c r="A10" s="81" t="s">
        <v>89</v>
      </c>
      <c r="B10" s="81" t="s">
        <v>90</v>
      </c>
      <c r="C10" s="81" t="s">
        <v>90</v>
      </c>
      <c r="D10" s="81" t="s">
        <v>92</v>
      </c>
      <c r="E10" s="80" t="s">
        <v>94</v>
      </c>
      <c r="F10" s="84">
        <v>1968</v>
      </c>
      <c r="G10" s="84">
        <v>0</v>
      </c>
      <c r="H10" s="84">
        <v>0</v>
      </c>
      <c r="I10" s="83">
        <v>0</v>
      </c>
      <c r="J10" s="84">
        <v>0</v>
      </c>
      <c r="K10" s="84">
        <v>0</v>
      </c>
      <c r="L10" s="84">
        <v>1968</v>
      </c>
      <c r="M10" s="84">
        <v>0</v>
      </c>
      <c r="N10" s="84">
        <v>0</v>
      </c>
      <c r="O10" s="84">
        <v>0</v>
      </c>
      <c r="P10" s="84">
        <v>0</v>
      </c>
      <c r="Q10" s="83">
        <v>0</v>
      </c>
      <c r="R10" s="86"/>
      <c r="S10" s="85"/>
      <c r="T10" s="85"/>
      <c r="U10" s="85"/>
      <c r="V10" s="85"/>
    </row>
    <row r="11" ht="26.25" customHeight="1" spans="1:22">
      <c r="A11" s="81" t="s">
        <v>95</v>
      </c>
      <c r="B11" s="81" t="s">
        <v>96</v>
      </c>
      <c r="C11" s="81" t="s">
        <v>91</v>
      </c>
      <c r="D11" s="81" t="s">
        <v>92</v>
      </c>
      <c r="E11" s="80" t="s">
        <v>97</v>
      </c>
      <c r="F11" s="84">
        <v>984</v>
      </c>
      <c r="G11" s="84">
        <v>0</v>
      </c>
      <c r="H11" s="84">
        <v>0</v>
      </c>
      <c r="I11" s="83">
        <v>0</v>
      </c>
      <c r="J11" s="84">
        <v>0</v>
      </c>
      <c r="K11" s="84">
        <v>0</v>
      </c>
      <c r="L11" s="84">
        <v>0</v>
      </c>
      <c r="M11" s="84">
        <v>0</v>
      </c>
      <c r="N11" s="84">
        <v>984</v>
      </c>
      <c r="O11" s="84">
        <v>0</v>
      </c>
      <c r="P11" s="84">
        <v>0</v>
      </c>
      <c r="Q11" s="83">
        <v>0</v>
      </c>
      <c r="R11" s="85"/>
      <c r="S11" s="85"/>
      <c r="T11" s="85"/>
      <c r="U11" s="85"/>
      <c r="V11" s="85"/>
    </row>
    <row r="12" ht="26.25" customHeight="1" spans="1:22">
      <c r="A12" s="81" t="s">
        <v>104</v>
      </c>
      <c r="B12" s="81" t="s">
        <v>91</v>
      </c>
      <c r="C12" s="81" t="s">
        <v>105</v>
      </c>
      <c r="D12" s="81" t="s">
        <v>92</v>
      </c>
      <c r="E12" s="80" t="s">
        <v>106</v>
      </c>
      <c r="F12" s="84">
        <v>16550</v>
      </c>
      <c r="G12" s="84">
        <v>7057</v>
      </c>
      <c r="H12" s="84">
        <v>177</v>
      </c>
      <c r="I12" s="83">
        <v>4020</v>
      </c>
      <c r="J12" s="84">
        <v>0</v>
      </c>
      <c r="K12" s="84">
        <v>5160</v>
      </c>
      <c r="L12" s="84">
        <v>0</v>
      </c>
      <c r="M12" s="84">
        <v>0</v>
      </c>
      <c r="N12" s="84">
        <v>0</v>
      </c>
      <c r="O12" s="84">
        <v>136</v>
      </c>
      <c r="P12" s="84">
        <v>0</v>
      </c>
      <c r="Q12" s="83">
        <v>0</v>
      </c>
      <c r="R12" s="85"/>
      <c r="S12" s="85"/>
      <c r="T12" s="85"/>
      <c r="U12" s="85"/>
      <c r="V12" s="85"/>
    </row>
    <row r="13" ht="26.25" customHeight="1" spans="1:22">
      <c r="A13" s="81" t="s">
        <v>109</v>
      </c>
      <c r="B13" s="81" t="s">
        <v>91</v>
      </c>
      <c r="C13" s="81" t="s">
        <v>110</v>
      </c>
      <c r="D13" s="81" t="s">
        <v>92</v>
      </c>
      <c r="E13" s="80" t="s">
        <v>111</v>
      </c>
      <c r="F13" s="84">
        <v>2167</v>
      </c>
      <c r="G13" s="84">
        <v>0</v>
      </c>
      <c r="H13" s="84">
        <v>0</v>
      </c>
      <c r="I13" s="83">
        <v>0</v>
      </c>
      <c r="J13" s="84">
        <v>0</v>
      </c>
      <c r="K13" s="84">
        <v>0</v>
      </c>
      <c r="L13" s="84">
        <v>0</v>
      </c>
      <c r="M13" s="84">
        <v>0</v>
      </c>
      <c r="N13" s="84">
        <v>0</v>
      </c>
      <c r="O13" s="84">
        <v>0</v>
      </c>
      <c r="P13" s="84">
        <v>2167</v>
      </c>
      <c r="Q13" s="83">
        <v>0</v>
      </c>
      <c r="R13" s="85"/>
      <c r="S13" s="85"/>
      <c r="T13" s="85"/>
      <c r="U13" s="85"/>
      <c r="V13" s="85"/>
    </row>
    <row r="14" ht="18" customHeight="1" spans="1:22">
      <c r="A14" s="85"/>
      <c r="B14" s="85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5"/>
      <c r="S14" s="85"/>
      <c r="T14" s="85"/>
      <c r="U14" s="85"/>
      <c r="V14" s="85"/>
    </row>
    <row r="15" ht="18" customHeight="1" spans="1:22">
      <c r="A15" s="85"/>
      <c r="B15" s="85"/>
      <c r="C15" s="85"/>
      <c r="D15" s="85"/>
      <c r="E15" s="86"/>
      <c r="F15" s="86"/>
      <c r="G15" s="86"/>
      <c r="H15" s="86"/>
      <c r="I15" s="86"/>
      <c r="J15" s="86"/>
      <c r="K15" s="85"/>
      <c r="L15" s="86"/>
      <c r="M15" s="86"/>
      <c r="N15" s="86"/>
      <c r="O15" s="86"/>
      <c r="P15" s="86"/>
      <c r="Q15" s="85"/>
      <c r="R15" s="85"/>
      <c r="S15" s="85"/>
      <c r="T15" s="85"/>
      <c r="U15" s="85"/>
      <c r="V15" s="85"/>
    </row>
    <row r="16" ht="18" customHeight="1" spans="1:22">
      <c r="A16" s="85"/>
      <c r="B16" s="85"/>
      <c r="C16" s="85"/>
      <c r="D16" s="85"/>
      <c r="E16" s="85"/>
      <c r="F16" s="85"/>
      <c r="G16" s="85"/>
      <c r="H16" s="86"/>
      <c r="I16" s="85"/>
      <c r="J16" s="85"/>
      <c r="K16" s="85"/>
      <c r="L16" s="85"/>
      <c r="M16" s="85"/>
      <c r="N16" s="85"/>
      <c r="O16" s="85"/>
      <c r="P16" s="86"/>
      <c r="Q16" s="85"/>
      <c r="R16" s="85"/>
      <c r="S16" s="85"/>
      <c r="T16" s="85"/>
      <c r="U16" s="85"/>
      <c r="V16" s="85"/>
    </row>
    <row r="17" ht="18" customHeight="1" spans="1:22">
      <c r="A17" s="85"/>
      <c r="B17" s="85"/>
      <c r="C17" s="85"/>
      <c r="D17" s="85"/>
      <c r="E17" s="85"/>
      <c r="F17" s="85"/>
      <c r="G17" s="86"/>
      <c r="H17" s="85"/>
      <c r="I17" s="86"/>
      <c r="J17" s="85"/>
      <c r="K17" s="85"/>
      <c r="L17" s="85"/>
      <c r="M17" s="85"/>
      <c r="N17" s="85"/>
      <c r="O17" s="86"/>
      <c r="P17" s="85"/>
      <c r="Q17" s="85"/>
      <c r="R17" s="85"/>
      <c r="S17" s="85"/>
      <c r="T17" s="85"/>
      <c r="U17" s="85"/>
      <c r="V17" s="85"/>
    </row>
    <row r="18" ht="18" customHeight="1" spans="1:22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</row>
  </sheetData>
  <mergeCells count="16"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orizontalCentered="1"/>
  <pageMargins left="0.590551181102362" right="0.590551181102362" top="0.78740157480315" bottom="0.78740157480315" header="0.511811023622047" footer="0.511811023622047"/>
  <pageSetup paperSize="9" fitToHeight="100" orientation="landscape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17"/>
  <sheetViews>
    <sheetView showGridLines="0" showZeros="0" zoomScaleSheetLayoutView="60" workbookViewId="0">
      <selection activeCell="A1" sqref="A1"/>
    </sheetView>
  </sheetViews>
  <sheetFormatPr defaultColWidth="9.12222222222222" defaultRowHeight="12.75" customHeight="1"/>
  <cols>
    <col min="1" max="1" width="5" customWidth="1"/>
    <col min="2" max="3" width="3.87777777777778" customWidth="1"/>
    <col min="4" max="4" width="9.87777777777778" customWidth="1"/>
    <col min="5" max="5" width="40.8777777777778" customWidth="1"/>
    <col min="6" max="6" width="11.3777777777778" customWidth="1"/>
    <col min="7" max="29" width="9.37777777777778" customWidth="1"/>
    <col min="30" max="30" width="9.12222222222222" customWidth="1"/>
    <col min="31" max="31" width="9.37777777777778" customWidth="1"/>
  </cols>
  <sheetData>
    <row r="1" ht="18" customHeight="1" spans="1:33">
      <c r="A1" s="64" t="s">
        <v>143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92"/>
      <c r="AG1" s="85"/>
    </row>
    <row r="2" ht="18" customHeight="1" spans="1:33">
      <c r="A2" s="94" t="s">
        <v>18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85"/>
    </row>
    <row r="3" ht="18" customHeight="1" spans="1:33">
      <c r="A3" s="66" t="s">
        <v>34</v>
      </c>
      <c r="B3" s="66"/>
      <c r="C3" s="66"/>
      <c r="D3" s="66"/>
      <c r="E3" s="66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92" t="s">
        <v>35</v>
      </c>
      <c r="AG3" s="85"/>
    </row>
    <row r="4" ht="18" customHeight="1" spans="1:33">
      <c r="A4" s="117" t="s">
        <v>66</v>
      </c>
      <c r="B4" s="118"/>
      <c r="C4" s="118"/>
      <c r="D4" s="118"/>
      <c r="E4" s="98"/>
      <c r="F4" s="67" t="s">
        <v>73</v>
      </c>
      <c r="G4" s="67" t="s">
        <v>144</v>
      </c>
      <c r="H4" s="67" t="s">
        <v>145</v>
      </c>
      <c r="I4" s="67" t="s">
        <v>146</v>
      </c>
      <c r="J4" s="67" t="s">
        <v>147</v>
      </c>
      <c r="K4" s="67" t="s">
        <v>148</v>
      </c>
      <c r="L4" s="67" t="s">
        <v>149</v>
      </c>
      <c r="M4" s="67" t="s">
        <v>150</v>
      </c>
      <c r="N4" s="67" t="s">
        <v>151</v>
      </c>
      <c r="O4" s="67" t="s">
        <v>152</v>
      </c>
      <c r="P4" s="67" t="s">
        <v>153</v>
      </c>
      <c r="Q4" s="67" t="s">
        <v>154</v>
      </c>
      <c r="R4" s="67" t="s">
        <v>155</v>
      </c>
      <c r="S4" s="67" t="s">
        <v>156</v>
      </c>
      <c r="T4" s="69" t="s">
        <v>157</v>
      </c>
      <c r="U4" s="67" t="s">
        <v>158</v>
      </c>
      <c r="V4" s="67" t="s">
        <v>159</v>
      </c>
      <c r="W4" s="67" t="s">
        <v>160</v>
      </c>
      <c r="X4" s="67" t="s">
        <v>161</v>
      </c>
      <c r="Y4" s="67" t="s">
        <v>162</v>
      </c>
      <c r="Z4" s="67" t="s">
        <v>163</v>
      </c>
      <c r="AA4" s="67" t="s">
        <v>164</v>
      </c>
      <c r="AB4" s="67" t="s">
        <v>165</v>
      </c>
      <c r="AC4" s="67" t="s">
        <v>166</v>
      </c>
      <c r="AD4" s="67" t="s">
        <v>167</v>
      </c>
      <c r="AE4" s="68" t="s">
        <v>168</v>
      </c>
      <c r="AF4" s="53" t="s">
        <v>169</v>
      </c>
      <c r="AG4" s="85"/>
    </row>
    <row r="5" ht="18" customHeight="1" spans="1:33">
      <c r="A5" s="99" t="s">
        <v>70</v>
      </c>
      <c r="B5" s="99"/>
      <c r="C5" s="117"/>
      <c r="D5" s="69" t="s">
        <v>71</v>
      </c>
      <c r="E5" s="121" t="s">
        <v>127</v>
      </c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9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53"/>
      <c r="AG5" s="85"/>
    </row>
    <row r="6" ht="18" customHeight="1" spans="1:33">
      <c r="A6" s="123" t="s">
        <v>80</v>
      </c>
      <c r="B6" s="123" t="s">
        <v>81</v>
      </c>
      <c r="C6" s="124" t="s">
        <v>82</v>
      </c>
      <c r="D6" s="69"/>
      <c r="E6" s="74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121"/>
      <c r="T6" s="107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59"/>
      <c r="AG6" s="85"/>
    </row>
    <row r="7" ht="22.5" customHeight="1" spans="1:33">
      <c r="A7" s="81"/>
      <c r="B7" s="81"/>
      <c r="C7" s="81"/>
      <c r="D7" s="81"/>
      <c r="E7" s="80" t="s">
        <v>73</v>
      </c>
      <c r="F7" s="84">
        <v>2818</v>
      </c>
      <c r="G7" s="84">
        <v>350</v>
      </c>
      <c r="H7" s="84">
        <v>0</v>
      </c>
      <c r="I7" s="84">
        <v>20</v>
      </c>
      <c r="J7" s="84">
        <v>20</v>
      </c>
      <c r="K7" s="84">
        <v>60</v>
      </c>
      <c r="L7" s="84">
        <v>0</v>
      </c>
      <c r="M7" s="84">
        <v>330</v>
      </c>
      <c r="N7" s="84">
        <v>0</v>
      </c>
      <c r="O7" s="84">
        <v>0</v>
      </c>
      <c r="P7" s="84">
        <v>700</v>
      </c>
      <c r="Q7" s="84">
        <v>0</v>
      </c>
      <c r="R7" s="84">
        <v>20</v>
      </c>
      <c r="S7" s="83">
        <v>0</v>
      </c>
      <c r="T7" s="82">
        <v>50</v>
      </c>
      <c r="U7" s="82">
        <v>50</v>
      </c>
      <c r="V7" s="82">
        <v>17</v>
      </c>
      <c r="W7" s="82">
        <v>0</v>
      </c>
      <c r="X7" s="82">
        <v>0</v>
      </c>
      <c r="Y7" s="82">
        <v>0</v>
      </c>
      <c r="Z7" s="82">
        <v>0</v>
      </c>
      <c r="AA7" s="82">
        <v>0</v>
      </c>
      <c r="AB7" s="82">
        <v>148</v>
      </c>
      <c r="AC7" s="82">
        <v>215</v>
      </c>
      <c r="AD7" s="82">
        <v>514</v>
      </c>
      <c r="AE7" s="82">
        <v>0</v>
      </c>
      <c r="AF7" s="82">
        <v>324</v>
      </c>
      <c r="AG7" s="86"/>
    </row>
    <row r="8" ht="22.5" customHeight="1" spans="1:33">
      <c r="A8" s="81"/>
      <c r="B8" s="81"/>
      <c r="C8" s="81"/>
      <c r="D8" s="81"/>
      <c r="E8" s="80" t="s">
        <v>87</v>
      </c>
      <c r="F8" s="84">
        <v>2818</v>
      </c>
      <c r="G8" s="84">
        <v>350</v>
      </c>
      <c r="H8" s="84">
        <v>0</v>
      </c>
      <c r="I8" s="84">
        <v>20</v>
      </c>
      <c r="J8" s="84">
        <v>20</v>
      </c>
      <c r="K8" s="84">
        <v>60</v>
      </c>
      <c r="L8" s="84">
        <v>0</v>
      </c>
      <c r="M8" s="84">
        <v>330</v>
      </c>
      <c r="N8" s="84">
        <v>0</v>
      </c>
      <c r="O8" s="84">
        <v>0</v>
      </c>
      <c r="P8" s="84">
        <v>700</v>
      </c>
      <c r="Q8" s="84">
        <v>0</v>
      </c>
      <c r="R8" s="84">
        <v>20</v>
      </c>
      <c r="S8" s="83">
        <v>0</v>
      </c>
      <c r="T8" s="82">
        <v>50</v>
      </c>
      <c r="U8" s="82">
        <v>50</v>
      </c>
      <c r="V8" s="82">
        <v>17</v>
      </c>
      <c r="W8" s="82">
        <v>0</v>
      </c>
      <c r="X8" s="82">
        <v>0</v>
      </c>
      <c r="Y8" s="82">
        <v>0</v>
      </c>
      <c r="Z8" s="82">
        <v>0</v>
      </c>
      <c r="AA8" s="82">
        <v>0</v>
      </c>
      <c r="AB8" s="82">
        <v>148</v>
      </c>
      <c r="AC8" s="82">
        <v>215</v>
      </c>
      <c r="AD8" s="82">
        <v>514</v>
      </c>
      <c r="AE8" s="82">
        <v>0</v>
      </c>
      <c r="AF8" s="82">
        <v>324</v>
      </c>
      <c r="AG8" s="85"/>
    </row>
    <row r="9" ht="22.5" customHeight="1" spans="1:33">
      <c r="A9" s="81"/>
      <c r="B9" s="81"/>
      <c r="C9" s="81"/>
      <c r="D9" s="81"/>
      <c r="E9" s="80" t="s">
        <v>88</v>
      </c>
      <c r="F9" s="84">
        <v>2818</v>
      </c>
      <c r="G9" s="84">
        <v>350</v>
      </c>
      <c r="H9" s="84">
        <v>0</v>
      </c>
      <c r="I9" s="84">
        <v>20</v>
      </c>
      <c r="J9" s="84">
        <v>20</v>
      </c>
      <c r="K9" s="84">
        <v>60</v>
      </c>
      <c r="L9" s="84">
        <v>0</v>
      </c>
      <c r="M9" s="84">
        <v>330</v>
      </c>
      <c r="N9" s="84">
        <v>0</v>
      </c>
      <c r="O9" s="84">
        <v>0</v>
      </c>
      <c r="P9" s="84">
        <v>700</v>
      </c>
      <c r="Q9" s="84">
        <v>0</v>
      </c>
      <c r="R9" s="84">
        <v>20</v>
      </c>
      <c r="S9" s="83">
        <v>0</v>
      </c>
      <c r="T9" s="82">
        <v>50</v>
      </c>
      <c r="U9" s="82">
        <v>50</v>
      </c>
      <c r="V9" s="82">
        <v>17</v>
      </c>
      <c r="W9" s="82">
        <v>0</v>
      </c>
      <c r="X9" s="82">
        <v>0</v>
      </c>
      <c r="Y9" s="82">
        <v>0</v>
      </c>
      <c r="Z9" s="82">
        <v>0</v>
      </c>
      <c r="AA9" s="82">
        <v>0</v>
      </c>
      <c r="AB9" s="82">
        <v>148</v>
      </c>
      <c r="AC9" s="82">
        <v>215</v>
      </c>
      <c r="AD9" s="82">
        <v>514</v>
      </c>
      <c r="AE9" s="82">
        <v>0</v>
      </c>
      <c r="AF9" s="82">
        <v>324</v>
      </c>
      <c r="AG9" s="85"/>
    </row>
    <row r="10" ht="22.5" customHeight="1" spans="1:33">
      <c r="A10" s="81" t="s">
        <v>89</v>
      </c>
      <c r="B10" s="81" t="s">
        <v>90</v>
      </c>
      <c r="C10" s="81" t="s">
        <v>91</v>
      </c>
      <c r="D10" s="81" t="s">
        <v>92</v>
      </c>
      <c r="E10" s="80" t="s">
        <v>93</v>
      </c>
      <c r="F10" s="84">
        <v>9</v>
      </c>
      <c r="G10" s="84">
        <v>0</v>
      </c>
      <c r="H10" s="84">
        <v>0</v>
      </c>
      <c r="I10" s="84">
        <v>0</v>
      </c>
      <c r="J10" s="84">
        <v>0</v>
      </c>
      <c r="K10" s="84">
        <v>0</v>
      </c>
      <c r="L10" s="84">
        <v>0</v>
      </c>
      <c r="M10" s="84"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83">
        <v>0</v>
      </c>
      <c r="T10" s="82">
        <v>0</v>
      </c>
      <c r="U10" s="82">
        <v>0</v>
      </c>
      <c r="V10" s="82">
        <v>0</v>
      </c>
      <c r="W10" s="82">
        <v>0</v>
      </c>
      <c r="X10" s="82">
        <v>0</v>
      </c>
      <c r="Y10" s="82">
        <v>0</v>
      </c>
      <c r="Z10" s="82">
        <v>0</v>
      </c>
      <c r="AA10" s="82">
        <v>0</v>
      </c>
      <c r="AB10" s="82">
        <v>0</v>
      </c>
      <c r="AC10" s="82">
        <v>0</v>
      </c>
      <c r="AD10" s="82">
        <v>0</v>
      </c>
      <c r="AE10" s="82">
        <v>0</v>
      </c>
      <c r="AF10" s="82">
        <v>9</v>
      </c>
      <c r="AG10" s="85"/>
    </row>
    <row r="11" ht="22.5" customHeight="1" spans="1:33">
      <c r="A11" s="81" t="s">
        <v>104</v>
      </c>
      <c r="B11" s="81" t="s">
        <v>91</v>
      </c>
      <c r="C11" s="81" t="s">
        <v>105</v>
      </c>
      <c r="D11" s="81" t="s">
        <v>92</v>
      </c>
      <c r="E11" s="80" t="s">
        <v>106</v>
      </c>
      <c r="F11" s="84">
        <v>2809</v>
      </c>
      <c r="G11" s="84">
        <v>350</v>
      </c>
      <c r="H11" s="84">
        <v>0</v>
      </c>
      <c r="I11" s="84">
        <v>20</v>
      </c>
      <c r="J11" s="84">
        <v>20</v>
      </c>
      <c r="K11" s="84">
        <v>60</v>
      </c>
      <c r="L11" s="84">
        <v>0</v>
      </c>
      <c r="M11" s="84">
        <v>330</v>
      </c>
      <c r="N11" s="84">
        <v>0</v>
      </c>
      <c r="O11" s="84">
        <v>0</v>
      </c>
      <c r="P11" s="84">
        <v>700</v>
      </c>
      <c r="Q11" s="84">
        <v>0</v>
      </c>
      <c r="R11" s="84">
        <v>20</v>
      </c>
      <c r="S11" s="83">
        <v>0</v>
      </c>
      <c r="T11" s="82">
        <v>50</v>
      </c>
      <c r="U11" s="82">
        <v>50</v>
      </c>
      <c r="V11" s="82">
        <v>17</v>
      </c>
      <c r="W11" s="82">
        <v>0</v>
      </c>
      <c r="X11" s="82">
        <v>0</v>
      </c>
      <c r="Y11" s="82">
        <v>0</v>
      </c>
      <c r="Z11" s="82">
        <v>0</v>
      </c>
      <c r="AA11" s="82">
        <v>0</v>
      </c>
      <c r="AB11" s="82">
        <v>148</v>
      </c>
      <c r="AC11" s="82">
        <v>215</v>
      </c>
      <c r="AD11" s="82">
        <v>514</v>
      </c>
      <c r="AE11" s="82">
        <v>0</v>
      </c>
      <c r="AF11" s="82">
        <v>315</v>
      </c>
      <c r="AG11" s="85"/>
    </row>
    <row r="12" ht="18" customHeight="1" spans="1:33">
      <c r="A12" s="85"/>
      <c r="B12" s="85"/>
      <c r="C12" s="86"/>
      <c r="D12" s="86"/>
      <c r="E12" s="86"/>
      <c r="F12" s="85"/>
      <c r="G12" s="85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5"/>
    </row>
    <row r="13" ht="18" customHeight="1" spans="1:33">
      <c r="A13" s="85"/>
      <c r="B13" s="85"/>
      <c r="C13" s="86"/>
      <c r="D13" s="86"/>
      <c r="E13" s="86"/>
      <c r="F13" s="86"/>
      <c r="G13" s="85"/>
      <c r="H13" s="86"/>
      <c r="I13" s="86"/>
      <c r="J13" s="86"/>
      <c r="K13" s="86"/>
      <c r="L13" s="86"/>
      <c r="M13" s="86"/>
      <c r="N13" s="86"/>
      <c r="O13" s="86"/>
      <c r="P13" s="86"/>
      <c r="Q13" s="85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5"/>
    </row>
    <row r="14" ht="18" customHeight="1" spans="1:33">
      <c r="A14" s="86"/>
      <c r="B14" s="85"/>
      <c r="C14" s="85"/>
      <c r="D14" s="85"/>
      <c r="E14" s="86"/>
      <c r="F14" s="86"/>
      <c r="G14" s="85"/>
      <c r="H14" s="85"/>
      <c r="I14" s="85"/>
      <c r="J14" s="86"/>
      <c r="K14" s="85"/>
      <c r="L14" s="85"/>
      <c r="M14" s="85"/>
      <c r="N14" s="85"/>
      <c r="O14" s="85"/>
      <c r="P14" s="85"/>
      <c r="Q14" s="85"/>
      <c r="R14" s="85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5"/>
      <c r="AG14" s="85"/>
    </row>
    <row r="15" ht="18" customHeight="1" spans="1:33">
      <c r="A15" s="85"/>
      <c r="B15" s="85"/>
      <c r="C15" s="85"/>
      <c r="D15" s="85"/>
      <c r="E15" s="85"/>
      <c r="F15" s="86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6"/>
      <c r="S15" s="86"/>
      <c r="T15" s="85"/>
      <c r="U15" s="85"/>
      <c r="V15" s="86"/>
      <c r="W15" s="85"/>
      <c r="X15" s="86"/>
      <c r="Y15" s="85"/>
      <c r="Z15" s="85"/>
      <c r="AA15" s="85"/>
      <c r="AB15" s="86"/>
      <c r="AC15" s="86"/>
      <c r="AD15" s="86"/>
      <c r="AE15" s="86"/>
      <c r="AF15" s="85"/>
      <c r="AG15" s="85"/>
    </row>
    <row r="16" ht="18" customHeight="1" spans="1:33">
      <c r="A16" s="85"/>
      <c r="B16" s="85"/>
      <c r="C16" s="85"/>
      <c r="D16" s="85"/>
      <c r="E16" s="85"/>
      <c r="F16" s="85"/>
      <c r="G16" s="86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6"/>
      <c r="S16" s="85"/>
      <c r="T16" s="85"/>
      <c r="U16" s="85"/>
      <c r="V16" s="85"/>
      <c r="W16" s="85"/>
      <c r="X16" s="85"/>
      <c r="Y16" s="85"/>
      <c r="Z16" s="85"/>
      <c r="AA16" s="85"/>
      <c r="AB16" s="86"/>
      <c r="AC16" s="85"/>
      <c r="AD16" s="86"/>
      <c r="AE16" s="85"/>
      <c r="AF16" s="85"/>
      <c r="AG16" s="85"/>
    </row>
    <row r="17" ht="18" customHeight="1" spans="1:33">
      <c r="A17" s="85"/>
      <c r="B17" s="85"/>
      <c r="C17" s="85"/>
      <c r="D17" s="85"/>
      <c r="E17" s="85"/>
      <c r="F17" s="85"/>
      <c r="G17" s="86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6"/>
      <c r="S17" s="85"/>
      <c r="T17" s="85"/>
      <c r="U17" s="85"/>
      <c r="V17" s="85"/>
      <c r="W17" s="85"/>
      <c r="X17" s="85"/>
      <c r="Y17" s="85"/>
      <c r="Z17" s="85"/>
      <c r="AA17" s="85"/>
      <c r="AB17" s="86"/>
      <c r="AC17" s="85"/>
      <c r="AD17" s="85"/>
      <c r="AE17" s="85"/>
      <c r="AF17" s="85"/>
      <c r="AG17" s="85"/>
    </row>
  </sheetData>
  <mergeCells count="32">
    <mergeCell ref="A2:AF2"/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X4:X6"/>
    <mergeCell ref="Y4:Y6"/>
    <mergeCell ref="Z4:Z6"/>
    <mergeCell ref="AA4:AA6"/>
    <mergeCell ref="AB4:AB6"/>
    <mergeCell ref="AC4:AC6"/>
    <mergeCell ref="AD4:AD6"/>
    <mergeCell ref="AE4:AE6"/>
    <mergeCell ref="AF4:AF6"/>
  </mergeCells>
  <printOptions horizontalCentered="1"/>
  <pageMargins left="0.590551181102362" right="0.590551181102362" top="0.78740157480315" bottom="0.78740157480315" header="0.511811023622047" footer="0.511811023622047"/>
  <pageSetup paperSize="9" fitToHeight="10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6"/>
  <sheetViews>
    <sheetView showGridLines="0" showZeros="0" zoomScaleSheetLayoutView="60" workbookViewId="0">
      <selection activeCell="A1" sqref="A1"/>
    </sheetView>
  </sheetViews>
  <sheetFormatPr defaultColWidth="9.12222222222222" defaultRowHeight="12.75" customHeight="1"/>
  <cols>
    <col min="1" max="1" width="4.87777777777778" customWidth="1"/>
    <col min="2" max="3" width="3.87777777777778" customWidth="1"/>
    <col min="4" max="4" width="9.87777777777778" customWidth="1"/>
    <col min="5" max="5" width="40.8777777777778" customWidth="1"/>
    <col min="6" max="6" width="17.5" customWidth="1"/>
    <col min="7" max="7" width="12.8777777777778" customWidth="1"/>
    <col min="8" max="8" width="10.6222222222222" customWidth="1"/>
    <col min="9" max="9" width="9.12222222222222" customWidth="1"/>
    <col min="10" max="15" width="10.6222222222222" customWidth="1"/>
    <col min="16" max="16" width="9.12222222222222" customWidth="1"/>
    <col min="17" max="17" width="10.6222222222222" customWidth="1"/>
  </cols>
  <sheetData>
    <row r="1" ht="18" customHeight="1" spans="1:20">
      <c r="A1" s="64" t="s">
        <v>170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92"/>
      <c r="R1" s="85"/>
      <c r="S1" s="85"/>
      <c r="T1" s="85"/>
    </row>
    <row r="2" ht="18" customHeight="1" spans="1:20">
      <c r="A2" s="94" t="s">
        <v>20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85"/>
      <c r="S2" s="85"/>
      <c r="T2" s="85"/>
    </row>
    <row r="3" ht="18" customHeight="1" spans="1:20">
      <c r="A3" s="66" t="s">
        <v>34</v>
      </c>
      <c r="B3" s="66"/>
      <c r="C3" s="66"/>
      <c r="D3" s="66"/>
      <c r="E3" s="66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92" t="s">
        <v>35</v>
      </c>
      <c r="R3" s="85"/>
      <c r="S3" s="85"/>
      <c r="T3" s="85"/>
    </row>
    <row r="4" ht="18" customHeight="1" spans="1:20">
      <c r="A4" s="114" t="s">
        <v>66</v>
      </c>
      <c r="B4" s="115"/>
      <c r="C4" s="115"/>
      <c r="D4" s="115"/>
      <c r="E4" s="116"/>
      <c r="F4" s="67" t="s">
        <v>73</v>
      </c>
      <c r="G4" s="67" t="s">
        <v>171</v>
      </c>
      <c r="H4" s="69" t="s">
        <v>172</v>
      </c>
      <c r="I4" s="67" t="s">
        <v>173</v>
      </c>
      <c r="J4" s="67" t="s">
        <v>174</v>
      </c>
      <c r="K4" s="67" t="s">
        <v>175</v>
      </c>
      <c r="L4" s="67" t="s">
        <v>176</v>
      </c>
      <c r="M4" s="67" t="s">
        <v>177</v>
      </c>
      <c r="N4" s="67" t="s">
        <v>178</v>
      </c>
      <c r="O4" s="67" t="s">
        <v>179</v>
      </c>
      <c r="P4" s="67" t="s">
        <v>180</v>
      </c>
      <c r="Q4" s="116" t="s">
        <v>181</v>
      </c>
      <c r="R4" s="85"/>
      <c r="S4" s="85"/>
      <c r="T4" s="85"/>
    </row>
    <row r="5" ht="18" customHeight="1" spans="1:20">
      <c r="A5" s="117" t="s">
        <v>70</v>
      </c>
      <c r="B5" s="118"/>
      <c r="C5" s="98"/>
      <c r="D5" s="107" t="s">
        <v>71</v>
      </c>
      <c r="E5" s="107" t="s">
        <v>127</v>
      </c>
      <c r="F5" s="67"/>
      <c r="G5" s="67"/>
      <c r="H5" s="69"/>
      <c r="I5" s="67"/>
      <c r="J5" s="67"/>
      <c r="K5" s="67"/>
      <c r="L5" s="67"/>
      <c r="M5" s="67"/>
      <c r="N5" s="67"/>
      <c r="O5" s="67"/>
      <c r="P5" s="67"/>
      <c r="Q5" s="116"/>
      <c r="R5" s="85"/>
      <c r="S5" s="85"/>
      <c r="T5" s="85"/>
    </row>
    <row r="6" ht="33.75" customHeight="1" spans="1:20">
      <c r="A6" s="73" t="s">
        <v>80</v>
      </c>
      <c r="B6" s="73" t="s">
        <v>81</v>
      </c>
      <c r="C6" s="119" t="s">
        <v>82</v>
      </c>
      <c r="D6" s="120"/>
      <c r="E6" s="120"/>
      <c r="F6" s="121"/>
      <c r="G6" s="121"/>
      <c r="H6" s="107"/>
      <c r="I6" s="121"/>
      <c r="J6" s="121"/>
      <c r="K6" s="121"/>
      <c r="L6" s="121"/>
      <c r="M6" s="121"/>
      <c r="N6" s="121"/>
      <c r="O6" s="121"/>
      <c r="P6" s="121"/>
      <c r="Q6" s="106"/>
      <c r="R6" s="85"/>
      <c r="S6" s="85"/>
      <c r="T6" s="85"/>
    </row>
    <row r="7" ht="22.5" customHeight="1" spans="1:20">
      <c r="A7" s="81"/>
      <c r="B7" s="81"/>
      <c r="C7" s="81"/>
      <c r="D7" s="81"/>
      <c r="E7" s="80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3"/>
      <c r="R7" s="86"/>
      <c r="S7" s="86"/>
      <c r="T7" s="86"/>
    </row>
    <row r="8" ht="18" customHeight="1" spans="1:20">
      <c r="A8" s="86"/>
      <c r="B8" s="86"/>
      <c r="C8" s="86"/>
      <c r="D8" s="86"/>
      <c r="E8" s="86"/>
      <c r="F8" s="86"/>
      <c r="G8" s="122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5"/>
      <c r="T8" s="85"/>
    </row>
    <row r="9" ht="18" customHeight="1" spans="1:20">
      <c r="A9" s="85"/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5"/>
      <c r="T9" s="85"/>
    </row>
    <row r="10" ht="18" customHeight="1" spans="1:20">
      <c r="A10" s="85"/>
      <c r="B10" s="86"/>
      <c r="C10" s="86"/>
      <c r="D10" s="86"/>
      <c r="E10" s="86"/>
      <c r="F10" s="85"/>
      <c r="G10" s="86"/>
      <c r="H10" s="86"/>
      <c r="I10" s="85"/>
      <c r="J10" s="86"/>
      <c r="K10" s="86"/>
      <c r="L10" s="86"/>
      <c r="M10" s="85"/>
      <c r="N10" s="86"/>
      <c r="O10" s="86"/>
      <c r="P10" s="85"/>
      <c r="Q10" s="86"/>
      <c r="R10" s="86"/>
      <c r="S10" s="85"/>
      <c r="T10" s="85"/>
    </row>
    <row r="11" ht="18" customHeight="1" spans="1:20">
      <c r="A11" s="85"/>
      <c r="B11" s="86"/>
      <c r="C11" s="86"/>
      <c r="D11" s="86"/>
      <c r="E11" s="86"/>
      <c r="F11" s="85"/>
      <c r="G11" s="86"/>
      <c r="H11" s="86"/>
      <c r="I11" s="86"/>
      <c r="J11" s="86"/>
      <c r="K11" s="86"/>
      <c r="L11" s="86"/>
      <c r="M11" s="85"/>
      <c r="N11" s="86"/>
      <c r="O11" s="86"/>
      <c r="P11" s="86"/>
      <c r="Q11" s="86"/>
      <c r="R11" s="85"/>
      <c r="S11" s="85"/>
      <c r="T11" s="85"/>
    </row>
    <row r="12" ht="18" customHeight="1" spans="1:20">
      <c r="A12" s="85"/>
      <c r="B12" s="86"/>
      <c r="C12" s="85"/>
      <c r="D12" s="86"/>
      <c r="E12" s="86"/>
      <c r="F12" s="86"/>
      <c r="G12" s="85"/>
      <c r="H12" s="86"/>
      <c r="I12" s="85"/>
      <c r="J12" s="86"/>
      <c r="K12" s="86"/>
      <c r="L12" s="86"/>
      <c r="M12" s="86"/>
      <c r="N12" s="86"/>
      <c r="O12" s="86"/>
      <c r="P12" s="86"/>
      <c r="Q12" s="86"/>
      <c r="R12" s="85"/>
      <c r="S12" s="85"/>
      <c r="T12" s="85"/>
    </row>
    <row r="13" ht="18" customHeight="1" spans="1:20">
      <c r="A13" s="85"/>
      <c r="B13" s="86"/>
      <c r="C13" s="86"/>
      <c r="D13" s="86"/>
      <c r="E13" s="86"/>
      <c r="F13" s="86"/>
      <c r="G13" s="85"/>
      <c r="H13" s="86"/>
      <c r="I13" s="86"/>
      <c r="J13" s="86"/>
      <c r="K13" s="86"/>
      <c r="L13" s="86"/>
      <c r="M13" s="86"/>
      <c r="N13" s="86"/>
      <c r="O13" s="85"/>
      <c r="P13" s="86"/>
      <c r="Q13" s="86"/>
      <c r="R13" s="85"/>
      <c r="S13" s="85"/>
      <c r="T13" s="85"/>
    </row>
    <row r="14" ht="18" customHeight="1" spans="1:20">
      <c r="A14" s="85"/>
      <c r="B14" s="85"/>
      <c r="C14" s="85"/>
      <c r="D14" s="86"/>
      <c r="E14" s="86"/>
      <c r="F14" s="86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</row>
    <row r="15" ht="18" customHeight="1" spans="1:20">
      <c r="A15" s="85"/>
      <c r="B15" s="85"/>
      <c r="C15" s="85"/>
      <c r="D15" s="85"/>
      <c r="E15" s="86"/>
      <c r="F15" s="85"/>
      <c r="G15" s="86"/>
      <c r="H15" s="86"/>
      <c r="I15" s="86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</row>
    <row r="16" ht="18" customHeight="1" spans="1:20">
      <c r="A16" s="85"/>
      <c r="B16" s="85"/>
      <c r="C16" s="85"/>
      <c r="D16" s="85"/>
      <c r="E16" s="86"/>
      <c r="F16" s="85"/>
      <c r="G16" s="86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</row>
  </sheetData>
  <mergeCells count="17">
    <mergeCell ref="A2:Q2"/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orizontalCentered="1"/>
  <pageMargins left="0.590551181102362" right="0.590551181102362" top="0.78740157480315" bottom="0.78740157480315" header="0.511811023622047" footer="0.511811023622047"/>
  <pageSetup paperSize="9" fitToHeight="10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1"/>
  <sheetViews>
    <sheetView showGridLines="0" showZeros="0" zoomScaleSheetLayoutView="60" workbookViewId="0">
      <selection activeCell="A1" sqref="A1"/>
    </sheetView>
  </sheetViews>
  <sheetFormatPr defaultColWidth="9.12222222222222" defaultRowHeight="18" customHeight="1"/>
  <cols>
    <col min="1" max="3" width="6.5" style="85" customWidth="1"/>
    <col min="4" max="4" width="75.3777777777778" style="85" customWidth="1"/>
    <col min="5" max="10" width="22.8777777777778" style="85" customWidth="1"/>
    <col min="11" max="210" width="9.12222222222222" style="85" customWidth="1"/>
  </cols>
  <sheetData>
    <row r="1" customHeight="1" spans="1:6">
      <c r="A1" s="64" t="s">
        <v>182</v>
      </c>
      <c r="B1" s="64"/>
      <c r="C1" s="64"/>
      <c r="D1" s="64"/>
      <c r="E1" s="93"/>
      <c r="F1" s="93"/>
    </row>
    <row r="2" customHeight="1" spans="1:10">
      <c r="A2" s="94" t="s">
        <v>22</v>
      </c>
      <c r="B2" s="94"/>
      <c r="C2" s="94"/>
      <c r="D2" s="94"/>
      <c r="E2" s="94"/>
      <c r="F2" s="94"/>
      <c r="G2" s="94"/>
      <c r="H2" s="94"/>
      <c r="I2" s="94"/>
      <c r="J2" s="94"/>
    </row>
    <row r="3" customHeight="1" spans="1:10">
      <c r="A3" s="66" t="s">
        <v>34</v>
      </c>
      <c r="B3" s="66"/>
      <c r="C3" s="66"/>
      <c r="D3" s="66"/>
      <c r="J3" s="95" t="s">
        <v>183</v>
      </c>
    </row>
    <row r="4" customHeight="1" spans="1:10">
      <c r="A4" s="97" t="s">
        <v>184</v>
      </c>
      <c r="B4" s="97"/>
      <c r="C4" s="97"/>
      <c r="D4" s="97"/>
      <c r="E4" s="112" t="s">
        <v>185</v>
      </c>
      <c r="F4" s="112"/>
      <c r="G4" s="112"/>
      <c r="H4" s="112" t="s">
        <v>84</v>
      </c>
      <c r="I4" s="112"/>
      <c r="J4" s="112"/>
    </row>
    <row r="5" customHeight="1" spans="1:10">
      <c r="A5" s="97" t="s">
        <v>70</v>
      </c>
      <c r="B5" s="97"/>
      <c r="C5" s="97"/>
      <c r="D5" s="97" t="s">
        <v>186</v>
      </c>
      <c r="E5" s="69" t="s">
        <v>73</v>
      </c>
      <c r="F5" s="69" t="s">
        <v>68</v>
      </c>
      <c r="G5" s="99" t="s">
        <v>69</v>
      </c>
      <c r="H5" s="69" t="s">
        <v>73</v>
      </c>
      <c r="I5" s="69" t="s">
        <v>68</v>
      </c>
      <c r="J5" s="99" t="s">
        <v>69</v>
      </c>
    </row>
    <row r="6" customHeight="1" spans="1:13">
      <c r="A6" s="97" t="s">
        <v>80</v>
      </c>
      <c r="B6" s="97" t="s">
        <v>81</v>
      </c>
      <c r="C6" s="97" t="s">
        <v>82</v>
      </c>
      <c r="D6" s="97"/>
      <c r="E6" s="107"/>
      <c r="F6" s="107"/>
      <c r="G6" s="100"/>
      <c r="H6" s="107"/>
      <c r="I6" s="107"/>
      <c r="J6" s="100"/>
      <c r="K6" s="86"/>
      <c r="L6" s="86"/>
      <c r="M6" s="86"/>
    </row>
    <row r="7" ht="24" customHeight="1" spans="1:12">
      <c r="A7" s="81"/>
      <c r="B7" s="81"/>
      <c r="C7" s="81"/>
      <c r="D7" s="80" t="s">
        <v>73</v>
      </c>
      <c r="E7" s="84">
        <v>22404</v>
      </c>
      <c r="F7" s="84">
        <v>75</v>
      </c>
      <c r="G7" s="109">
        <v>22329</v>
      </c>
      <c r="H7" s="84">
        <v>19618</v>
      </c>
      <c r="I7" s="84">
        <v>75</v>
      </c>
      <c r="J7" s="113">
        <v>19543</v>
      </c>
      <c r="K7" s="86"/>
      <c r="L7" s="86"/>
    </row>
    <row r="8" ht="24" customHeight="1" spans="1:10">
      <c r="A8" s="81"/>
      <c r="B8" s="81"/>
      <c r="C8" s="81"/>
      <c r="D8" s="80" t="s">
        <v>87</v>
      </c>
      <c r="E8" s="84">
        <v>22404</v>
      </c>
      <c r="F8" s="84">
        <v>75</v>
      </c>
      <c r="G8" s="109">
        <v>22329</v>
      </c>
      <c r="H8" s="84">
        <v>19618</v>
      </c>
      <c r="I8" s="84">
        <v>75</v>
      </c>
      <c r="J8" s="113">
        <v>19543</v>
      </c>
    </row>
    <row r="9" ht="24" customHeight="1" spans="1:10">
      <c r="A9" s="81"/>
      <c r="B9" s="81"/>
      <c r="C9" s="81"/>
      <c r="D9" s="80" t="s">
        <v>88</v>
      </c>
      <c r="E9" s="84">
        <v>22404</v>
      </c>
      <c r="F9" s="84">
        <v>75</v>
      </c>
      <c r="G9" s="109">
        <v>22329</v>
      </c>
      <c r="H9" s="84">
        <v>19618</v>
      </c>
      <c r="I9" s="84">
        <v>75</v>
      </c>
      <c r="J9" s="113">
        <v>19543</v>
      </c>
    </row>
    <row r="10" ht="24" customHeight="1" spans="1:10">
      <c r="A10" s="81"/>
      <c r="B10" s="81"/>
      <c r="C10" s="81"/>
      <c r="D10" s="80" t="s">
        <v>101</v>
      </c>
      <c r="E10" s="84">
        <v>174</v>
      </c>
      <c r="F10" s="84">
        <v>0</v>
      </c>
      <c r="G10" s="109">
        <v>174</v>
      </c>
      <c r="H10" s="84">
        <v>0</v>
      </c>
      <c r="I10" s="84">
        <v>0</v>
      </c>
      <c r="J10" s="113">
        <v>0</v>
      </c>
    </row>
    <row r="11" ht="24" customHeight="1" spans="1:10">
      <c r="A11" s="81" t="s">
        <v>98</v>
      </c>
      <c r="B11" s="81" t="s">
        <v>99</v>
      </c>
      <c r="C11" s="81" t="s">
        <v>100</v>
      </c>
      <c r="D11" s="80" t="s">
        <v>187</v>
      </c>
      <c r="E11" s="84">
        <v>174</v>
      </c>
      <c r="F11" s="84">
        <v>0</v>
      </c>
      <c r="G11" s="109">
        <v>174</v>
      </c>
      <c r="H11" s="84">
        <v>0</v>
      </c>
      <c r="I11" s="84">
        <v>0</v>
      </c>
      <c r="J11" s="113">
        <v>0</v>
      </c>
    </row>
    <row r="12" ht="24" customHeight="1" spans="1:10">
      <c r="A12" s="81"/>
      <c r="B12" s="81"/>
      <c r="C12" s="81"/>
      <c r="D12" s="80" t="s">
        <v>103</v>
      </c>
      <c r="E12" s="84">
        <v>2612</v>
      </c>
      <c r="F12" s="84">
        <v>0</v>
      </c>
      <c r="G12" s="109">
        <v>2612</v>
      </c>
      <c r="H12" s="84">
        <v>0</v>
      </c>
      <c r="I12" s="84">
        <v>0</v>
      </c>
      <c r="J12" s="113">
        <v>0</v>
      </c>
    </row>
    <row r="13" ht="24" customHeight="1" spans="1:10">
      <c r="A13" s="81" t="s">
        <v>98</v>
      </c>
      <c r="B13" s="81" t="s">
        <v>102</v>
      </c>
      <c r="C13" s="81" t="s">
        <v>91</v>
      </c>
      <c r="D13" s="80" t="s">
        <v>188</v>
      </c>
      <c r="E13" s="84">
        <v>2612</v>
      </c>
      <c r="F13" s="84">
        <v>0</v>
      </c>
      <c r="G13" s="109">
        <v>2612</v>
      </c>
      <c r="H13" s="84">
        <v>0</v>
      </c>
      <c r="I13" s="84">
        <v>0</v>
      </c>
      <c r="J13" s="113">
        <v>0</v>
      </c>
    </row>
    <row r="14" ht="24" customHeight="1" spans="1:10">
      <c r="A14" s="81"/>
      <c r="B14" s="81"/>
      <c r="C14" s="81"/>
      <c r="D14" s="80" t="s">
        <v>106</v>
      </c>
      <c r="E14" s="84">
        <v>75</v>
      </c>
      <c r="F14" s="84">
        <v>75</v>
      </c>
      <c r="G14" s="109">
        <v>0</v>
      </c>
      <c r="H14" s="84">
        <v>75</v>
      </c>
      <c r="I14" s="84">
        <v>75</v>
      </c>
      <c r="J14" s="113">
        <v>0</v>
      </c>
    </row>
    <row r="15" ht="24" customHeight="1" spans="1:10">
      <c r="A15" s="81" t="s">
        <v>104</v>
      </c>
      <c r="B15" s="81" t="s">
        <v>91</v>
      </c>
      <c r="C15" s="81" t="s">
        <v>105</v>
      </c>
      <c r="D15" s="80" t="s">
        <v>189</v>
      </c>
      <c r="E15" s="84">
        <v>75</v>
      </c>
      <c r="F15" s="84">
        <v>75</v>
      </c>
      <c r="G15" s="109">
        <v>0</v>
      </c>
      <c r="H15" s="84">
        <v>75</v>
      </c>
      <c r="I15" s="84">
        <v>75</v>
      </c>
      <c r="J15" s="113">
        <v>0</v>
      </c>
    </row>
    <row r="16" ht="24" customHeight="1" spans="1:10">
      <c r="A16" s="81"/>
      <c r="B16" s="81"/>
      <c r="C16" s="81"/>
      <c r="D16" s="80" t="s">
        <v>108</v>
      </c>
      <c r="E16" s="84">
        <v>19543</v>
      </c>
      <c r="F16" s="84">
        <v>0</v>
      </c>
      <c r="G16" s="109">
        <v>19543</v>
      </c>
      <c r="H16" s="84">
        <v>19543</v>
      </c>
      <c r="I16" s="84">
        <v>0</v>
      </c>
      <c r="J16" s="113">
        <v>19543</v>
      </c>
    </row>
    <row r="17" ht="24" customHeight="1" spans="1:10">
      <c r="A17" s="81" t="s">
        <v>104</v>
      </c>
      <c r="B17" s="81" t="s">
        <v>91</v>
      </c>
      <c r="C17" s="81" t="s">
        <v>107</v>
      </c>
      <c r="D17" s="80" t="s">
        <v>190</v>
      </c>
      <c r="E17" s="84">
        <v>19543</v>
      </c>
      <c r="F17" s="84">
        <v>0</v>
      </c>
      <c r="G17" s="109">
        <v>19543</v>
      </c>
      <c r="H17" s="84">
        <v>19543</v>
      </c>
      <c r="I17" s="84">
        <v>0</v>
      </c>
      <c r="J17" s="113">
        <v>19543</v>
      </c>
    </row>
    <row r="18" customHeight="1" spans="1:9">
      <c r="A18" s="86"/>
      <c r="B18" s="86"/>
      <c r="C18" s="86"/>
      <c r="D18" s="86"/>
      <c r="E18" s="86"/>
      <c r="F18" s="86"/>
      <c r="G18" s="86"/>
      <c r="H18" s="86"/>
      <c r="I18" s="86"/>
    </row>
    <row r="19" customHeight="1" spans="1:9">
      <c r="A19" s="86"/>
      <c r="B19" s="86"/>
      <c r="C19" s="86"/>
      <c r="D19" s="86"/>
      <c r="E19" s="86"/>
      <c r="F19" s="86"/>
      <c r="G19" s="86"/>
      <c r="H19" s="86"/>
      <c r="I19" s="86"/>
    </row>
    <row r="20" customHeight="1" spans="4:9">
      <c r="D20" s="86"/>
      <c r="E20" s="86"/>
      <c r="F20" s="86"/>
      <c r="G20" s="86"/>
      <c r="H20" s="86"/>
      <c r="I20" s="86"/>
    </row>
    <row r="21" customHeight="1" spans="5:9">
      <c r="E21" s="86"/>
      <c r="F21" s="86"/>
      <c r="G21" s="86"/>
      <c r="H21" s="86"/>
      <c r="I21" s="86"/>
    </row>
  </sheetData>
  <mergeCells count="10">
    <mergeCell ref="A2:J2"/>
    <mergeCell ref="A4:D4"/>
    <mergeCell ref="A5:C5"/>
    <mergeCell ref="D5:D6"/>
    <mergeCell ref="E5:E6"/>
    <mergeCell ref="F5:F6"/>
    <mergeCell ref="G5:G6"/>
    <mergeCell ref="H5:H6"/>
    <mergeCell ref="I5:I6"/>
    <mergeCell ref="J5:J6"/>
  </mergeCells>
  <printOptions horizontalCentered="1"/>
  <pageMargins left="0.590551181102362" right="0.590551181102362" top="0.78740157480315" bottom="0.78740157480315" header="0.511811023622047" footer="0.511811023622047"/>
  <pageSetup paperSize="9" scale="71" fitToHeight="100" orientation="landscape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3"/>
  <sheetViews>
    <sheetView showGridLines="0" showZeros="0" zoomScaleSheetLayoutView="60" workbookViewId="0">
      <selection activeCell="A1" sqref="A1"/>
    </sheetView>
  </sheetViews>
  <sheetFormatPr defaultColWidth="9.12222222222222" defaultRowHeight="12.75" customHeight="1"/>
  <cols>
    <col min="1" max="1" width="12.6222222222222" customWidth="1"/>
    <col min="2" max="2" width="75.3777777777778" customWidth="1"/>
    <col min="3" max="8" width="22.8777777777778" customWidth="1"/>
  </cols>
  <sheetData>
    <row r="1" ht="18" customHeight="1" spans="1:11">
      <c r="A1" s="64" t="s">
        <v>191</v>
      </c>
      <c r="B1" s="64"/>
      <c r="C1" s="93"/>
      <c r="D1" s="93"/>
      <c r="E1" s="85"/>
      <c r="F1" s="85"/>
      <c r="G1" s="85"/>
      <c r="H1" s="85"/>
      <c r="I1" s="85"/>
      <c r="J1" s="85"/>
      <c r="K1" s="85"/>
    </row>
    <row r="2" ht="18" customHeight="1" spans="1:11">
      <c r="A2" s="94" t="s">
        <v>24</v>
      </c>
      <c r="B2" s="94"/>
      <c r="C2" s="94"/>
      <c r="D2" s="94"/>
      <c r="E2" s="94"/>
      <c r="F2" s="94"/>
      <c r="G2" s="94"/>
      <c r="H2" s="94"/>
      <c r="I2" s="85"/>
      <c r="J2" s="85"/>
      <c r="K2" s="85"/>
    </row>
    <row r="3" ht="18" customHeight="1" spans="1:11">
      <c r="A3" s="66" t="s">
        <v>34</v>
      </c>
      <c r="B3" s="66"/>
      <c r="C3" s="85"/>
      <c r="D3" s="85"/>
      <c r="E3" s="85"/>
      <c r="F3" s="85"/>
      <c r="G3" s="85"/>
      <c r="H3" s="95" t="s">
        <v>183</v>
      </c>
      <c r="I3" s="85"/>
      <c r="J3" s="85"/>
      <c r="K3" s="85"/>
    </row>
    <row r="4" ht="18" customHeight="1" spans="1:11">
      <c r="A4" s="96" t="s">
        <v>192</v>
      </c>
      <c r="B4" s="97" t="s">
        <v>193</v>
      </c>
      <c r="C4" s="98" t="s">
        <v>194</v>
      </c>
      <c r="D4" s="99"/>
      <c r="E4" s="100"/>
      <c r="F4" s="100"/>
      <c r="G4" s="100"/>
      <c r="H4" s="99"/>
      <c r="I4" s="85"/>
      <c r="J4" s="85"/>
      <c r="K4" s="85"/>
    </row>
    <row r="5" ht="18" customHeight="1" spans="1:11">
      <c r="A5" s="96"/>
      <c r="B5" s="97"/>
      <c r="C5" s="101" t="s">
        <v>73</v>
      </c>
      <c r="D5" s="102" t="s">
        <v>195</v>
      </c>
      <c r="E5" s="99" t="s">
        <v>196</v>
      </c>
      <c r="F5" s="99"/>
      <c r="G5" s="99"/>
      <c r="H5" s="103" t="s">
        <v>159</v>
      </c>
      <c r="I5" s="85"/>
      <c r="J5" s="85"/>
      <c r="K5" s="85"/>
    </row>
    <row r="6" ht="25.5" customHeight="1" spans="1:11">
      <c r="A6" s="104"/>
      <c r="B6" s="105"/>
      <c r="C6" s="106"/>
      <c r="D6" s="58"/>
      <c r="E6" s="100" t="s">
        <v>83</v>
      </c>
      <c r="F6" s="107" t="s">
        <v>197</v>
      </c>
      <c r="G6" s="107" t="s">
        <v>167</v>
      </c>
      <c r="H6" s="108"/>
      <c r="I6" s="86"/>
      <c r="J6" s="86"/>
      <c r="K6" s="86"/>
    </row>
    <row r="7" ht="19.5" customHeight="1" spans="1:11">
      <c r="A7" s="80"/>
      <c r="B7" s="80" t="s">
        <v>73</v>
      </c>
      <c r="C7" s="84">
        <v>531</v>
      </c>
      <c r="D7" s="84">
        <v>0</v>
      </c>
      <c r="E7" s="109">
        <v>514</v>
      </c>
      <c r="F7" s="84">
        <v>0</v>
      </c>
      <c r="G7" s="83">
        <v>514</v>
      </c>
      <c r="H7" s="110">
        <v>17</v>
      </c>
      <c r="I7" s="86"/>
      <c r="J7" s="86"/>
      <c r="K7" s="85"/>
    </row>
    <row r="8" ht="19.5" customHeight="1" spans="1:11">
      <c r="A8" s="80"/>
      <c r="B8" s="80" t="s">
        <v>87</v>
      </c>
      <c r="C8" s="84">
        <v>531</v>
      </c>
      <c r="D8" s="84">
        <v>0</v>
      </c>
      <c r="E8" s="109">
        <v>514</v>
      </c>
      <c r="F8" s="84">
        <v>0</v>
      </c>
      <c r="G8" s="83">
        <v>514</v>
      </c>
      <c r="H8" s="110">
        <v>17</v>
      </c>
      <c r="I8" s="85"/>
      <c r="J8" s="85"/>
      <c r="K8" s="85"/>
    </row>
    <row r="9" ht="19.5" customHeight="1" spans="1:11">
      <c r="A9" s="80" t="s">
        <v>92</v>
      </c>
      <c r="B9" s="80" t="s">
        <v>88</v>
      </c>
      <c r="C9" s="84">
        <v>531</v>
      </c>
      <c r="D9" s="84">
        <v>0</v>
      </c>
      <c r="E9" s="109">
        <v>514</v>
      </c>
      <c r="F9" s="84">
        <v>0</v>
      </c>
      <c r="G9" s="83">
        <v>514</v>
      </c>
      <c r="H9" s="110">
        <v>17</v>
      </c>
      <c r="I9" s="85"/>
      <c r="J9" s="85"/>
      <c r="K9" s="85"/>
    </row>
    <row r="10" ht="18" customHeight="1" spans="1:11">
      <c r="A10" s="86"/>
      <c r="B10" s="86"/>
      <c r="C10" s="86"/>
      <c r="D10" s="86"/>
      <c r="E10" s="86"/>
      <c r="F10" s="86"/>
      <c r="G10" s="86"/>
      <c r="H10" s="86"/>
      <c r="I10" s="85"/>
      <c r="J10" s="85"/>
      <c r="K10" s="85"/>
    </row>
    <row r="11" ht="18" customHeight="1" spans="1:11">
      <c r="A11" s="86"/>
      <c r="B11" s="86"/>
      <c r="C11" s="86"/>
      <c r="D11" s="86"/>
      <c r="E11" s="86"/>
      <c r="F11" s="86"/>
      <c r="G11" s="86"/>
      <c r="H11" s="86"/>
      <c r="I11" s="85"/>
      <c r="J11" s="85"/>
      <c r="K11" s="85"/>
    </row>
    <row r="12" ht="18" customHeight="1" spans="1:11">
      <c r="A12" s="86"/>
      <c r="B12" s="86"/>
      <c r="C12" s="86"/>
      <c r="D12" s="86"/>
      <c r="E12" s="86"/>
      <c r="F12" s="86"/>
      <c r="G12" s="85"/>
      <c r="H12" s="86"/>
      <c r="I12" s="85"/>
      <c r="J12" s="85"/>
      <c r="K12" s="85"/>
    </row>
    <row r="13" ht="18" customHeight="1" spans="1:11">
      <c r="A13" s="86"/>
      <c r="B13" s="86"/>
      <c r="C13" s="86"/>
      <c r="D13" s="86"/>
      <c r="E13" s="86"/>
      <c r="F13" s="86"/>
      <c r="G13" s="86"/>
      <c r="H13" s="86"/>
      <c r="I13" s="85"/>
      <c r="J13" s="85"/>
      <c r="K13" s="85"/>
    </row>
    <row r="14" ht="18" customHeight="1" spans="1:11">
      <c r="A14" s="86"/>
      <c r="B14" s="86"/>
      <c r="C14" s="86"/>
      <c r="D14" s="86"/>
      <c r="E14" s="86"/>
      <c r="F14" s="86"/>
      <c r="G14" s="86"/>
      <c r="H14" s="85"/>
      <c r="I14" s="85"/>
      <c r="J14" s="85"/>
      <c r="K14" s="85"/>
    </row>
    <row r="15" ht="18" customHeight="1" spans="1:11">
      <c r="A15" s="86"/>
      <c r="B15" s="86"/>
      <c r="C15" s="86"/>
      <c r="D15" s="86"/>
      <c r="E15" s="86"/>
      <c r="F15" s="86"/>
      <c r="G15" s="86"/>
      <c r="H15" s="85"/>
      <c r="I15" s="85"/>
      <c r="J15" s="85"/>
      <c r="K15" s="85"/>
    </row>
    <row r="16" ht="18" customHeight="1" spans="1:11">
      <c r="A16" s="86"/>
      <c r="B16" s="86"/>
      <c r="C16" s="86"/>
      <c r="D16" s="86"/>
      <c r="E16" s="86"/>
      <c r="F16" s="86"/>
      <c r="G16" s="86"/>
      <c r="H16" s="85"/>
      <c r="I16" s="85"/>
      <c r="J16" s="85"/>
      <c r="K16" s="85"/>
    </row>
    <row r="17" ht="18" customHeight="1" spans="1:11">
      <c r="A17" s="86"/>
      <c r="B17" s="86"/>
      <c r="C17" s="86"/>
      <c r="D17" s="86"/>
      <c r="E17" s="86"/>
      <c r="F17" s="86"/>
      <c r="G17" s="86"/>
      <c r="H17" s="85"/>
      <c r="I17" s="85"/>
      <c r="J17" s="85"/>
      <c r="K17" s="85"/>
    </row>
    <row r="18" ht="18" customHeight="1" spans="1:11">
      <c r="A18" s="86"/>
      <c r="B18" s="86"/>
      <c r="C18" s="86"/>
      <c r="D18" s="86"/>
      <c r="E18" s="86"/>
      <c r="F18" s="86"/>
      <c r="G18" s="86"/>
      <c r="H18" s="85"/>
      <c r="I18" s="85"/>
      <c r="J18" s="85"/>
      <c r="K18" s="85"/>
    </row>
    <row r="19" ht="18" customHeight="1" spans="1:11">
      <c r="A19" s="86"/>
      <c r="B19" s="86"/>
      <c r="C19" s="86"/>
      <c r="D19" s="86"/>
      <c r="E19" s="86"/>
      <c r="F19" s="86"/>
      <c r="G19" s="86"/>
      <c r="H19" s="85"/>
      <c r="I19" s="85"/>
      <c r="J19" s="85"/>
      <c r="K19" s="85"/>
    </row>
    <row r="20" ht="18" customHeight="1" spans="1:11">
      <c r="A20" s="85"/>
      <c r="B20" s="86"/>
      <c r="C20" s="86"/>
      <c r="D20" s="86"/>
      <c r="E20" s="86"/>
      <c r="F20" s="86"/>
      <c r="G20" s="86"/>
      <c r="H20" s="85"/>
      <c r="I20" s="85"/>
      <c r="J20" s="85"/>
      <c r="K20" s="85"/>
    </row>
    <row r="21" ht="18" customHeight="1" spans="1:11">
      <c r="A21" s="85"/>
      <c r="B21" s="85"/>
      <c r="C21" s="86"/>
      <c r="D21" s="86"/>
      <c r="E21" s="86"/>
      <c r="F21" s="86"/>
      <c r="G21" s="86"/>
      <c r="H21" s="85"/>
      <c r="I21" s="85"/>
      <c r="J21" s="85"/>
      <c r="K21" s="85"/>
    </row>
    <row r="23" customHeight="1" spans="3:3">
      <c r="C23" s="111"/>
    </row>
  </sheetData>
  <mergeCells count="8">
    <mergeCell ref="A2:H2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590551181102362" right="0.590551181102362" top="0.78740157480315" bottom="0.78740157480315" header="0.511811023622047" footer="0.511811023622047"/>
  <pageSetup paperSize="9" fitToHeight="100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7"/>
  <sheetViews>
    <sheetView showGridLines="0" showZeros="0" zoomScaleSheetLayoutView="60" workbookViewId="0">
      <selection activeCell="D13" sqref="D13"/>
    </sheetView>
  </sheetViews>
  <sheetFormatPr defaultColWidth="9.12222222222222" defaultRowHeight="11.25"/>
  <cols>
    <col min="1" max="1" width="4.87777777777778" customWidth="1"/>
    <col min="2" max="2" width="3.87777777777778" customWidth="1"/>
    <col min="3" max="3" width="9.87777777777778" customWidth="1"/>
    <col min="4" max="4" width="40.8777777777778" customWidth="1"/>
    <col min="5" max="6" width="12.8777777777778" customWidth="1"/>
    <col min="7" max="9" width="10.6222222222222" customWidth="1"/>
    <col min="10" max="10" width="9.12222222222222" customWidth="1"/>
    <col min="11" max="16" width="10.6222222222222" customWidth="1"/>
    <col min="17" max="17" width="10.1222222222222" customWidth="1"/>
    <col min="18" max="18" width="10.6222222222222" customWidth="1"/>
    <col min="19" max="19" width="9.12222222222222" customWidth="1"/>
    <col min="20" max="25" width="10.6222222222222" customWidth="1"/>
  </cols>
  <sheetData>
    <row r="1" ht="18" customHeight="1" spans="1:26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92"/>
      <c r="Z1" s="85"/>
    </row>
    <row r="2" ht="18" customHeight="1" spans="1:26">
      <c r="A2" s="65" t="s">
        <v>26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85"/>
    </row>
    <row r="3" ht="18" customHeight="1" spans="1:26">
      <c r="A3" s="66" t="s">
        <v>198</v>
      </c>
      <c r="B3" s="66"/>
      <c r="C3" s="66"/>
      <c r="D3" s="66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92" t="s">
        <v>35</v>
      </c>
      <c r="Z3" s="85"/>
    </row>
    <row r="4" ht="18" customHeight="1" spans="1:26">
      <c r="A4" s="67" t="s">
        <v>66</v>
      </c>
      <c r="B4" s="67"/>
      <c r="C4" s="67"/>
      <c r="D4" s="68"/>
      <c r="E4" s="67" t="s">
        <v>67</v>
      </c>
      <c r="F4" s="69" t="s">
        <v>125</v>
      </c>
      <c r="G4" s="69"/>
      <c r="H4" s="69"/>
      <c r="I4" s="69"/>
      <c r="J4" s="69"/>
      <c r="K4" s="69"/>
      <c r="L4" s="69"/>
      <c r="M4" s="69"/>
      <c r="N4" s="69"/>
      <c r="O4" s="69"/>
      <c r="P4" s="67" t="s">
        <v>126</v>
      </c>
      <c r="Q4" s="67"/>
      <c r="R4" s="67"/>
      <c r="S4" s="67"/>
      <c r="T4" s="67"/>
      <c r="U4" s="67"/>
      <c r="V4" s="67"/>
      <c r="W4" s="67"/>
      <c r="X4" s="67"/>
      <c r="Y4" s="67"/>
      <c r="Z4" s="85"/>
    </row>
    <row r="5" ht="18" customHeight="1" spans="1:26">
      <c r="A5" s="70" t="s">
        <v>70</v>
      </c>
      <c r="B5" s="70"/>
      <c r="C5" s="71" t="s">
        <v>71</v>
      </c>
      <c r="D5" s="72" t="s">
        <v>127</v>
      </c>
      <c r="E5" s="67"/>
      <c r="F5" s="67" t="s">
        <v>73</v>
      </c>
      <c r="G5" s="67" t="s">
        <v>199</v>
      </c>
      <c r="H5" s="67"/>
      <c r="I5" s="67"/>
      <c r="J5" s="67" t="s">
        <v>200</v>
      </c>
      <c r="K5" s="67"/>
      <c r="L5" s="67"/>
      <c r="M5" s="67" t="s">
        <v>201</v>
      </c>
      <c r="N5" s="67"/>
      <c r="O5" s="67"/>
      <c r="P5" s="67" t="s">
        <v>73</v>
      </c>
      <c r="Q5" s="67" t="s">
        <v>199</v>
      </c>
      <c r="R5" s="67"/>
      <c r="S5" s="67"/>
      <c r="T5" s="67" t="s">
        <v>200</v>
      </c>
      <c r="U5" s="67"/>
      <c r="V5" s="67"/>
      <c r="W5" s="67" t="s">
        <v>201</v>
      </c>
      <c r="X5" s="67"/>
      <c r="Y5" s="67"/>
      <c r="Z5" s="85"/>
    </row>
    <row r="6" ht="33.75" customHeight="1" spans="1:26">
      <c r="A6" s="73" t="s">
        <v>80</v>
      </c>
      <c r="B6" s="73" t="s">
        <v>81</v>
      </c>
      <c r="C6" s="74"/>
      <c r="D6" s="72"/>
      <c r="E6" s="67"/>
      <c r="F6" s="67"/>
      <c r="G6" s="67" t="s">
        <v>83</v>
      </c>
      <c r="H6" s="67" t="s">
        <v>113</v>
      </c>
      <c r="I6" s="67" t="s">
        <v>129</v>
      </c>
      <c r="J6" s="67" t="s">
        <v>83</v>
      </c>
      <c r="K6" s="67" t="s">
        <v>113</v>
      </c>
      <c r="L6" s="67" t="s">
        <v>129</v>
      </c>
      <c r="M6" s="67" t="s">
        <v>83</v>
      </c>
      <c r="N6" s="67" t="s">
        <v>113</v>
      </c>
      <c r="O6" s="67" t="s">
        <v>129</v>
      </c>
      <c r="P6" s="67"/>
      <c r="Q6" s="67" t="s">
        <v>83</v>
      </c>
      <c r="R6" s="67" t="s">
        <v>113</v>
      </c>
      <c r="S6" s="67" t="s">
        <v>129</v>
      </c>
      <c r="T6" s="67" t="s">
        <v>83</v>
      </c>
      <c r="U6" s="67" t="s">
        <v>113</v>
      </c>
      <c r="V6" s="67" t="s">
        <v>129</v>
      </c>
      <c r="W6" s="67" t="s">
        <v>83</v>
      </c>
      <c r="X6" s="67" t="s">
        <v>113</v>
      </c>
      <c r="Y6" s="67" t="s">
        <v>129</v>
      </c>
      <c r="Z6" s="85"/>
    </row>
    <row r="7" ht="18" customHeight="1" spans="1:26">
      <c r="A7" s="75" t="s">
        <v>86</v>
      </c>
      <c r="B7" s="75" t="s">
        <v>86</v>
      </c>
      <c r="C7" s="76" t="s">
        <v>86</v>
      </c>
      <c r="D7" s="77" t="s">
        <v>86</v>
      </c>
      <c r="E7" s="78">
        <v>1</v>
      </c>
      <c r="F7" s="79">
        <v>2</v>
      </c>
      <c r="G7" s="79">
        <v>3</v>
      </c>
      <c r="H7" s="79">
        <v>4</v>
      </c>
      <c r="I7" s="79">
        <v>5</v>
      </c>
      <c r="J7" s="79">
        <v>6</v>
      </c>
      <c r="K7" s="79">
        <v>7</v>
      </c>
      <c r="L7" s="79">
        <v>8</v>
      </c>
      <c r="M7" s="79">
        <v>9</v>
      </c>
      <c r="N7" s="87">
        <v>10</v>
      </c>
      <c r="O7" s="79">
        <v>11</v>
      </c>
      <c r="P7" s="88">
        <v>12</v>
      </c>
      <c r="Q7" s="89">
        <v>13</v>
      </c>
      <c r="R7" s="90">
        <v>14</v>
      </c>
      <c r="S7" s="91">
        <v>15</v>
      </c>
      <c r="T7" s="88">
        <v>16</v>
      </c>
      <c r="U7" s="91">
        <v>17</v>
      </c>
      <c r="V7" s="90">
        <v>18</v>
      </c>
      <c r="W7" s="89">
        <v>19</v>
      </c>
      <c r="X7" s="90">
        <v>20</v>
      </c>
      <c r="Y7" s="91">
        <v>21</v>
      </c>
      <c r="Z7" s="85"/>
    </row>
    <row r="8" ht="18" customHeight="1" spans="1:26">
      <c r="A8" s="80"/>
      <c r="B8" s="80"/>
      <c r="C8" s="80"/>
      <c r="D8" s="81" t="s">
        <v>73</v>
      </c>
      <c r="E8" s="82">
        <f t="shared" ref="E8:E16" si="0">SUM(F8,P8)</f>
        <v>46891</v>
      </c>
      <c r="F8" s="83">
        <f t="shared" ref="F8:F16" si="1">SUM(G8,J8,M8)</f>
        <v>24562</v>
      </c>
      <c r="G8" s="84">
        <f t="shared" ref="G8:G16" si="2">SUM(H8:I8)</f>
        <v>24562</v>
      </c>
      <c r="H8" s="84">
        <v>24487</v>
      </c>
      <c r="I8" s="83">
        <v>75</v>
      </c>
      <c r="J8" s="84">
        <f t="shared" ref="J8:J16" si="3">SUM(K8:L8)</f>
        <v>0</v>
      </c>
      <c r="K8" s="84">
        <v>0</v>
      </c>
      <c r="L8" s="83">
        <v>0</v>
      </c>
      <c r="M8" s="84">
        <f t="shared" ref="M8:M16" si="4">SUM(N8:O8)</f>
        <v>0</v>
      </c>
      <c r="N8" s="84">
        <v>0</v>
      </c>
      <c r="O8" s="83">
        <v>0</v>
      </c>
      <c r="P8" s="83">
        <f t="shared" ref="P8:P16" si="5">SUM(Q8,T8,W8)</f>
        <v>22329</v>
      </c>
      <c r="Q8" s="84">
        <f t="shared" ref="Q8:Q16" si="6">SUM(R8:S8)</f>
        <v>19543</v>
      </c>
      <c r="R8" s="84">
        <v>0</v>
      </c>
      <c r="S8" s="83">
        <v>19543</v>
      </c>
      <c r="T8" s="84">
        <f t="shared" ref="T8:T16" si="7">SUM(U8:V8)</f>
        <v>2786</v>
      </c>
      <c r="U8" s="84">
        <v>0</v>
      </c>
      <c r="V8" s="83">
        <v>2786</v>
      </c>
      <c r="W8" s="84">
        <f t="shared" ref="W8:W16" si="8">SUM(X8:Y8)</f>
        <v>0</v>
      </c>
      <c r="X8" s="84">
        <v>0</v>
      </c>
      <c r="Y8" s="83">
        <v>0</v>
      </c>
      <c r="Z8" s="86"/>
    </row>
    <row r="9" ht="18" customHeight="1" spans="1:26">
      <c r="A9" s="80"/>
      <c r="B9" s="80"/>
      <c r="C9" s="80"/>
      <c r="D9" s="81" t="s">
        <v>34</v>
      </c>
      <c r="E9" s="82">
        <f t="shared" si="0"/>
        <v>46891</v>
      </c>
      <c r="F9" s="83">
        <f t="shared" si="1"/>
        <v>24562</v>
      </c>
      <c r="G9" s="84">
        <f t="shared" si="2"/>
        <v>24562</v>
      </c>
      <c r="H9" s="84">
        <v>24487</v>
      </c>
      <c r="I9" s="83">
        <v>75</v>
      </c>
      <c r="J9" s="84">
        <f t="shared" si="3"/>
        <v>0</v>
      </c>
      <c r="K9" s="84">
        <v>0</v>
      </c>
      <c r="L9" s="83">
        <v>0</v>
      </c>
      <c r="M9" s="84">
        <f t="shared" si="4"/>
        <v>0</v>
      </c>
      <c r="N9" s="84">
        <v>0</v>
      </c>
      <c r="O9" s="83">
        <v>0</v>
      </c>
      <c r="P9" s="83">
        <f t="shared" si="5"/>
        <v>22329</v>
      </c>
      <c r="Q9" s="84">
        <f t="shared" si="6"/>
        <v>19543</v>
      </c>
      <c r="R9" s="84">
        <v>0</v>
      </c>
      <c r="S9" s="83">
        <v>19543</v>
      </c>
      <c r="T9" s="84">
        <f t="shared" si="7"/>
        <v>2786</v>
      </c>
      <c r="U9" s="84">
        <v>0</v>
      </c>
      <c r="V9" s="83">
        <v>2786</v>
      </c>
      <c r="W9" s="84">
        <f t="shared" si="8"/>
        <v>0</v>
      </c>
      <c r="X9" s="84">
        <v>0</v>
      </c>
      <c r="Y9" s="83">
        <v>0</v>
      </c>
      <c r="Z9" s="85"/>
    </row>
    <row r="10" ht="18" customHeight="1" spans="1:26">
      <c r="A10" s="80"/>
      <c r="B10" s="80"/>
      <c r="C10" s="80"/>
      <c r="D10" s="81" t="s">
        <v>202</v>
      </c>
      <c r="E10" s="82">
        <f t="shared" si="0"/>
        <v>24487</v>
      </c>
      <c r="F10" s="83">
        <f t="shared" si="1"/>
        <v>24487</v>
      </c>
      <c r="G10" s="84">
        <f t="shared" si="2"/>
        <v>24487</v>
      </c>
      <c r="H10" s="84">
        <v>24487</v>
      </c>
      <c r="I10" s="83">
        <v>0</v>
      </c>
      <c r="J10" s="84">
        <f t="shared" si="3"/>
        <v>0</v>
      </c>
      <c r="K10" s="84">
        <v>0</v>
      </c>
      <c r="L10" s="83">
        <v>0</v>
      </c>
      <c r="M10" s="84">
        <f t="shared" si="4"/>
        <v>0</v>
      </c>
      <c r="N10" s="84">
        <v>0</v>
      </c>
      <c r="O10" s="83">
        <v>0</v>
      </c>
      <c r="P10" s="83">
        <f t="shared" si="5"/>
        <v>0</v>
      </c>
      <c r="Q10" s="84">
        <f t="shared" si="6"/>
        <v>0</v>
      </c>
      <c r="R10" s="84">
        <v>0</v>
      </c>
      <c r="S10" s="83">
        <v>0</v>
      </c>
      <c r="T10" s="84">
        <f t="shared" si="7"/>
        <v>0</v>
      </c>
      <c r="U10" s="84">
        <v>0</v>
      </c>
      <c r="V10" s="83">
        <v>0</v>
      </c>
      <c r="W10" s="84">
        <f t="shared" si="8"/>
        <v>0</v>
      </c>
      <c r="X10" s="84">
        <v>0</v>
      </c>
      <c r="Y10" s="83">
        <v>0</v>
      </c>
      <c r="Z10" s="85"/>
    </row>
    <row r="11" ht="18" customHeight="1" spans="1:26">
      <c r="A11" s="80" t="s">
        <v>203</v>
      </c>
      <c r="B11" s="80" t="s">
        <v>204</v>
      </c>
      <c r="C11" s="80" t="s">
        <v>92</v>
      </c>
      <c r="D11" s="81" t="s">
        <v>205</v>
      </c>
      <c r="E11" s="82">
        <f t="shared" si="0"/>
        <v>21669</v>
      </c>
      <c r="F11" s="83">
        <f t="shared" si="1"/>
        <v>21669</v>
      </c>
      <c r="G11" s="84">
        <f t="shared" si="2"/>
        <v>21669</v>
      </c>
      <c r="H11" s="84">
        <v>21669</v>
      </c>
      <c r="I11" s="83">
        <v>0</v>
      </c>
      <c r="J11" s="84">
        <f t="shared" si="3"/>
        <v>0</v>
      </c>
      <c r="K11" s="84">
        <v>0</v>
      </c>
      <c r="L11" s="83">
        <v>0</v>
      </c>
      <c r="M11" s="84">
        <f t="shared" si="4"/>
        <v>0</v>
      </c>
      <c r="N11" s="84">
        <v>0</v>
      </c>
      <c r="O11" s="83">
        <v>0</v>
      </c>
      <c r="P11" s="83">
        <f t="shared" si="5"/>
        <v>0</v>
      </c>
      <c r="Q11" s="84">
        <f t="shared" si="6"/>
        <v>0</v>
      </c>
      <c r="R11" s="84">
        <v>0</v>
      </c>
      <c r="S11" s="83">
        <v>0</v>
      </c>
      <c r="T11" s="84">
        <f t="shared" si="7"/>
        <v>0</v>
      </c>
      <c r="U11" s="84">
        <v>0</v>
      </c>
      <c r="V11" s="83">
        <v>0</v>
      </c>
      <c r="W11" s="84">
        <f t="shared" si="8"/>
        <v>0</v>
      </c>
      <c r="X11" s="84">
        <v>0</v>
      </c>
      <c r="Y11" s="83">
        <v>0</v>
      </c>
      <c r="Z11" s="85"/>
    </row>
    <row r="12" ht="18" customHeight="1" spans="1:26">
      <c r="A12" s="80" t="s">
        <v>203</v>
      </c>
      <c r="B12" s="80" t="s">
        <v>206</v>
      </c>
      <c r="C12" s="80" t="s">
        <v>92</v>
      </c>
      <c r="D12" s="81" t="s">
        <v>207</v>
      </c>
      <c r="E12" s="82">
        <f t="shared" si="0"/>
        <v>2818</v>
      </c>
      <c r="F12" s="83">
        <f t="shared" si="1"/>
        <v>2818</v>
      </c>
      <c r="G12" s="84">
        <f t="shared" si="2"/>
        <v>2818</v>
      </c>
      <c r="H12" s="84">
        <v>2818</v>
      </c>
      <c r="I12" s="83">
        <v>0</v>
      </c>
      <c r="J12" s="84">
        <f t="shared" si="3"/>
        <v>0</v>
      </c>
      <c r="K12" s="84">
        <v>0</v>
      </c>
      <c r="L12" s="83">
        <v>0</v>
      </c>
      <c r="M12" s="84">
        <f t="shared" si="4"/>
        <v>0</v>
      </c>
      <c r="N12" s="84">
        <v>0</v>
      </c>
      <c r="O12" s="83">
        <v>0</v>
      </c>
      <c r="P12" s="83">
        <f t="shared" si="5"/>
        <v>0</v>
      </c>
      <c r="Q12" s="84">
        <f t="shared" si="6"/>
        <v>0</v>
      </c>
      <c r="R12" s="84">
        <v>0</v>
      </c>
      <c r="S12" s="83">
        <v>0</v>
      </c>
      <c r="T12" s="84">
        <f t="shared" si="7"/>
        <v>0</v>
      </c>
      <c r="U12" s="84">
        <v>0</v>
      </c>
      <c r="V12" s="83">
        <v>0</v>
      </c>
      <c r="W12" s="84">
        <f t="shared" si="8"/>
        <v>0</v>
      </c>
      <c r="X12" s="84">
        <v>0</v>
      </c>
      <c r="Y12" s="83">
        <v>0</v>
      </c>
      <c r="Z12" s="85"/>
    </row>
    <row r="13" ht="18" customHeight="1" spans="1:26">
      <c r="A13" s="80"/>
      <c r="B13" s="80"/>
      <c r="C13" s="80"/>
      <c r="D13" s="81" t="s">
        <v>208</v>
      </c>
      <c r="E13" s="82">
        <f t="shared" si="0"/>
        <v>2786</v>
      </c>
      <c r="F13" s="83">
        <f t="shared" si="1"/>
        <v>0</v>
      </c>
      <c r="G13" s="84">
        <f t="shared" si="2"/>
        <v>0</v>
      </c>
      <c r="H13" s="84">
        <v>0</v>
      </c>
      <c r="I13" s="83">
        <v>0</v>
      </c>
      <c r="J13" s="84">
        <f t="shared" si="3"/>
        <v>0</v>
      </c>
      <c r="K13" s="84">
        <v>0</v>
      </c>
      <c r="L13" s="83">
        <v>0</v>
      </c>
      <c r="M13" s="84">
        <f t="shared" si="4"/>
        <v>0</v>
      </c>
      <c r="N13" s="84">
        <v>0</v>
      </c>
      <c r="O13" s="83">
        <v>0</v>
      </c>
      <c r="P13" s="83">
        <f t="shared" si="5"/>
        <v>2786</v>
      </c>
      <c r="Q13" s="84">
        <f t="shared" si="6"/>
        <v>0</v>
      </c>
      <c r="R13" s="84">
        <v>0</v>
      </c>
      <c r="S13" s="83">
        <v>0</v>
      </c>
      <c r="T13" s="84">
        <f t="shared" si="7"/>
        <v>2786</v>
      </c>
      <c r="U13" s="84">
        <v>0</v>
      </c>
      <c r="V13" s="83">
        <v>2786</v>
      </c>
      <c r="W13" s="84">
        <f t="shared" si="8"/>
        <v>0</v>
      </c>
      <c r="X13" s="84">
        <v>0</v>
      </c>
      <c r="Y13" s="83">
        <v>0</v>
      </c>
      <c r="Z13" s="85"/>
    </row>
    <row r="14" ht="18" customHeight="1" spans="1:26">
      <c r="A14" s="80" t="s">
        <v>209</v>
      </c>
      <c r="B14" s="80" t="s">
        <v>210</v>
      </c>
      <c r="C14" s="80" t="s">
        <v>92</v>
      </c>
      <c r="D14" s="81" t="s">
        <v>211</v>
      </c>
      <c r="E14" s="82">
        <f t="shared" si="0"/>
        <v>2786</v>
      </c>
      <c r="F14" s="83">
        <f t="shared" si="1"/>
        <v>0</v>
      </c>
      <c r="G14" s="84">
        <f t="shared" si="2"/>
        <v>0</v>
      </c>
      <c r="H14" s="84">
        <v>0</v>
      </c>
      <c r="I14" s="83">
        <v>0</v>
      </c>
      <c r="J14" s="84">
        <f t="shared" si="3"/>
        <v>0</v>
      </c>
      <c r="K14" s="84">
        <v>0</v>
      </c>
      <c r="L14" s="83">
        <v>0</v>
      </c>
      <c r="M14" s="84">
        <f t="shared" si="4"/>
        <v>0</v>
      </c>
      <c r="N14" s="84">
        <v>0</v>
      </c>
      <c r="O14" s="83">
        <v>0</v>
      </c>
      <c r="P14" s="83">
        <f t="shared" si="5"/>
        <v>2786</v>
      </c>
      <c r="Q14" s="84">
        <f t="shared" si="6"/>
        <v>0</v>
      </c>
      <c r="R14" s="84">
        <v>0</v>
      </c>
      <c r="S14" s="83">
        <v>0</v>
      </c>
      <c r="T14" s="84">
        <f t="shared" si="7"/>
        <v>2786</v>
      </c>
      <c r="U14" s="84">
        <v>0</v>
      </c>
      <c r="V14" s="83">
        <v>2786</v>
      </c>
      <c r="W14" s="84">
        <f t="shared" si="8"/>
        <v>0</v>
      </c>
      <c r="X14" s="84">
        <v>0</v>
      </c>
      <c r="Y14" s="83">
        <v>0</v>
      </c>
      <c r="Z14" s="85"/>
    </row>
    <row r="15" ht="18" customHeight="1" spans="1:26">
      <c r="A15" s="80"/>
      <c r="B15" s="80"/>
      <c r="C15" s="80"/>
      <c r="D15" s="81" t="s">
        <v>212</v>
      </c>
      <c r="E15" s="82">
        <f t="shared" si="0"/>
        <v>19618</v>
      </c>
      <c r="F15" s="83">
        <f t="shared" si="1"/>
        <v>75</v>
      </c>
      <c r="G15" s="84">
        <f t="shared" si="2"/>
        <v>75</v>
      </c>
      <c r="H15" s="84">
        <v>0</v>
      </c>
      <c r="I15" s="83">
        <v>75</v>
      </c>
      <c r="J15" s="84">
        <f t="shared" si="3"/>
        <v>0</v>
      </c>
      <c r="K15" s="84">
        <v>0</v>
      </c>
      <c r="L15" s="83">
        <v>0</v>
      </c>
      <c r="M15" s="84">
        <f t="shared" si="4"/>
        <v>0</v>
      </c>
      <c r="N15" s="84">
        <v>0</v>
      </c>
      <c r="O15" s="83">
        <v>0</v>
      </c>
      <c r="P15" s="83">
        <f t="shared" si="5"/>
        <v>19543</v>
      </c>
      <c r="Q15" s="84">
        <f t="shared" si="6"/>
        <v>19543</v>
      </c>
      <c r="R15" s="84">
        <v>0</v>
      </c>
      <c r="S15" s="83">
        <v>19543</v>
      </c>
      <c r="T15" s="84">
        <f t="shared" si="7"/>
        <v>0</v>
      </c>
      <c r="U15" s="84">
        <v>0</v>
      </c>
      <c r="V15" s="83">
        <v>0</v>
      </c>
      <c r="W15" s="84">
        <f t="shared" si="8"/>
        <v>0</v>
      </c>
      <c r="X15" s="84">
        <v>0</v>
      </c>
      <c r="Y15" s="83">
        <v>0</v>
      </c>
      <c r="Z15" s="85"/>
    </row>
    <row r="16" ht="18" customHeight="1" spans="1:26">
      <c r="A16" s="80" t="s">
        <v>213</v>
      </c>
      <c r="B16" s="80" t="s">
        <v>214</v>
      </c>
      <c r="C16" s="80" t="s">
        <v>92</v>
      </c>
      <c r="D16" s="81" t="s">
        <v>215</v>
      </c>
      <c r="E16" s="82">
        <f t="shared" si="0"/>
        <v>19618</v>
      </c>
      <c r="F16" s="83">
        <f t="shared" si="1"/>
        <v>75</v>
      </c>
      <c r="G16" s="84">
        <f t="shared" si="2"/>
        <v>75</v>
      </c>
      <c r="H16" s="84">
        <v>0</v>
      </c>
      <c r="I16" s="83">
        <v>75</v>
      </c>
      <c r="J16" s="84">
        <f t="shared" si="3"/>
        <v>0</v>
      </c>
      <c r="K16" s="84">
        <v>0</v>
      </c>
      <c r="L16" s="83">
        <v>0</v>
      </c>
      <c r="M16" s="84">
        <f t="shared" si="4"/>
        <v>0</v>
      </c>
      <c r="N16" s="84">
        <v>0</v>
      </c>
      <c r="O16" s="83">
        <v>0</v>
      </c>
      <c r="P16" s="83">
        <f t="shared" si="5"/>
        <v>19543</v>
      </c>
      <c r="Q16" s="84">
        <f t="shared" si="6"/>
        <v>19543</v>
      </c>
      <c r="R16" s="84">
        <v>0</v>
      </c>
      <c r="S16" s="83">
        <v>19543</v>
      </c>
      <c r="T16" s="84">
        <f t="shared" si="7"/>
        <v>0</v>
      </c>
      <c r="U16" s="84">
        <v>0</v>
      </c>
      <c r="V16" s="83">
        <v>0</v>
      </c>
      <c r="W16" s="84">
        <f t="shared" si="8"/>
        <v>0</v>
      </c>
      <c r="X16" s="84">
        <v>0</v>
      </c>
      <c r="Y16" s="83">
        <v>0</v>
      </c>
      <c r="Z16" s="85"/>
    </row>
    <row r="17" ht="18" customHeight="1" spans="1:26">
      <c r="A17" s="85"/>
      <c r="B17" s="85"/>
      <c r="C17" s="85"/>
      <c r="D17" s="86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</row>
  </sheetData>
  <mergeCells count="15">
    <mergeCell ref="A4:D4"/>
    <mergeCell ref="F4:O4"/>
    <mergeCell ref="P4:Y4"/>
    <mergeCell ref="A5:B5"/>
    <mergeCell ref="G5:I5"/>
    <mergeCell ref="J5:L5"/>
    <mergeCell ref="M5:O5"/>
    <mergeCell ref="Q5:S5"/>
    <mergeCell ref="T5:V5"/>
    <mergeCell ref="W5:Y5"/>
    <mergeCell ref="C5:C6"/>
    <mergeCell ref="D5:D6"/>
    <mergeCell ref="E4:E6"/>
    <mergeCell ref="F5:F6"/>
    <mergeCell ref="P5:P6"/>
  </mergeCells>
  <printOptions horizontalCentered="1"/>
  <pageMargins left="0.590551181102362" right="0.590551181102362" top="0.78740157480315" bottom="0.78740157480315" header="0.511811023622047" footer="0.511811023622047"/>
  <pageSetup paperSize="9" fitToHeight="100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zoomScaleSheetLayoutView="60" workbookViewId="0">
      <selection activeCell="M16" sqref="M16"/>
    </sheetView>
  </sheetViews>
  <sheetFormatPr defaultColWidth="9.33333333333333" defaultRowHeight="11.25" outlineLevelRow="6" outlineLevelCol="7"/>
  <sheetData>
    <row r="1" spans="1:8">
      <c r="A1" s="38" t="s">
        <v>216</v>
      </c>
      <c r="B1" s="39"/>
      <c r="C1" s="39"/>
      <c r="D1" s="39"/>
      <c r="E1" s="39"/>
      <c r="F1" s="39"/>
      <c r="G1" s="39"/>
      <c r="H1" s="40"/>
    </row>
    <row r="2" ht="22.5" spans="1:8">
      <c r="A2" s="1" t="s">
        <v>28</v>
      </c>
      <c r="B2" s="1"/>
      <c r="C2" s="1"/>
      <c r="D2" s="1"/>
      <c r="E2" s="1"/>
      <c r="F2" s="1"/>
      <c r="G2" s="1"/>
      <c r="H2" s="1"/>
    </row>
    <row r="3" ht="14.25" spans="1:8">
      <c r="A3" s="2" t="s">
        <v>34</v>
      </c>
      <c r="B3" s="2"/>
      <c r="C3" s="41"/>
      <c r="D3" s="41"/>
      <c r="E3" s="41"/>
      <c r="F3" s="42"/>
      <c r="G3" s="42"/>
      <c r="H3" s="43" t="s">
        <v>35</v>
      </c>
    </row>
    <row r="4" ht="36.6" customHeight="1" spans="1:8">
      <c r="A4" s="44" t="s">
        <v>66</v>
      </c>
      <c r="B4" s="44"/>
      <c r="C4" s="44"/>
      <c r="D4" s="45"/>
      <c r="E4" s="46"/>
      <c r="F4" s="47" t="s">
        <v>217</v>
      </c>
      <c r="G4" s="47"/>
      <c r="H4" s="47"/>
    </row>
    <row r="5" ht="36.6" customHeight="1" spans="1:8">
      <c r="A5" s="48" t="s">
        <v>70</v>
      </c>
      <c r="B5" s="49"/>
      <c r="C5" s="50"/>
      <c r="D5" s="51" t="s">
        <v>71</v>
      </c>
      <c r="E5" s="52" t="s">
        <v>127</v>
      </c>
      <c r="F5" s="53" t="s">
        <v>73</v>
      </c>
      <c r="G5" s="53" t="s">
        <v>113</v>
      </c>
      <c r="H5" s="47" t="s">
        <v>129</v>
      </c>
    </row>
    <row r="6" ht="36.6" customHeight="1" spans="1:8">
      <c r="A6" s="54" t="s">
        <v>80</v>
      </c>
      <c r="B6" s="55" t="s">
        <v>81</v>
      </c>
      <c r="C6" s="56" t="s">
        <v>82</v>
      </c>
      <c r="D6" s="57"/>
      <c r="E6" s="58"/>
      <c r="F6" s="59"/>
      <c r="G6" s="59"/>
      <c r="H6" s="60"/>
    </row>
    <row r="7" ht="36.6" customHeight="1" spans="1:8">
      <c r="A7" s="61"/>
      <c r="B7" s="61"/>
      <c r="C7" s="61"/>
      <c r="D7" s="61"/>
      <c r="E7" s="61" t="s">
        <v>73</v>
      </c>
      <c r="F7" s="62"/>
      <c r="G7" s="63"/>
      <c r="H7" s="62"/>
    </row>
  </sheetData>
  <mergeCells count="7">
    <mergeCell ref="A2:H2"/>
    <mergeCell ref="F4:H4"/>
    <mergeCell ref="D5:D6"/>
    <mergeCell ref="E5:E6"/>
    <mergeCell ref="F5:F6"/>
    <mergeCell ref="G5:G6"/>
    <mergeCell ref="H5:H6"/>
  </mergeCells>
  <pageMargins left="0.7" right="0.7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zoomScaleSheetLayoutView="60" workbookViewId="0">
      <selection activeCell="E22" sqref="E22"/>
    </sheetView>
  </sheetViews>
  <sheetFormatPr defaultColWidth="9.33333333333333" defaultRowHeight="11.25" outlineLevelRow="5" outlineLevelCol="7"/>
  <cols>
    <col min="5" max="7" width="12.5" customWidth="1"/>
  </cols>
  <sheetData>
    <row r="1" ht="22.5" spans="1:8">
      <c r="A1" s="1" t="s">
        <v>30</v>
      </c>
      <c r="B1" s="1"/>
      <c r="C1" s="1"/>
      <c r="D1" s="1"/>
      <c r="E1" s="1"/>
      <c r="F1" s="1"/>
      <c r="G1" s="1"/>
      <c r="H1" s="1"/>
    </row>
    <row r="2" ht="14.25" spans="1:8">
      <c r="A2" s="3" t="s">
        <v>34</v>
      </c>
      <c r="B2" s="25"/>
      <c r="C2" s="25"/>
      <c r="D2" s="25"/>
      <c r="E2" s="25"/>
      <c r="F2" s="25"/>
      <c r="G2" s="25"/>
      <c r="H2" s="4" t="s">
        <v>35</v>
      </c>
    </row>
    <row r="3" ht="29.4" customHeight="1" spans="1:8">
      <c r="A3" s="13" t="s">
        <v>192</v>
      </c>
      <c r="B3" s="13" t="s">
        <v>193</v>
      </c>
      <c r="C3" s="8" t="s">
        <v>218</v>
      </c>
      <c r="D3" s="8"/>
      <c r="E3" s="8"/>
      <c r="F3" s="8"/>
      <c r="G3" s="8"/>
      <c r="H3" s="8"/>
    </row>
    <row r="4" ht="29.4" customHeight="1" spans="1:8">
      <c r="A4" s="13"/>
      <c r="B4" s="13"/>
      <c r="C4" s="26" t="s">
        <v>73</v>
      </c>
      <c r="D4" s="27" t="s">
        <v>154</v>
      </c>
      <c r="E4" s="28" t="s">
        <v>196</v>
      </c>
      <c r="F4" s="29"/>
      <c r="G4" s="29"/>
      <c r="H4" s="30" t="s">
        <v>159</v>
      </c>
    </row>
    <row r="5" ht="29.4" customHeight="1" spans="1:8">
      <c r="A5" s="19"/>
      <c r="B5" s="19"/>
      <c r="C5" s="31"/>
      <c r="D5" s="20"/>
      <c r="E5" s="32" t="s">
        <v>83</v>
      </c>
      <c r="F5" s="33" t="s">
        <v>197</v>
      </c>
      <c r="G5" s="34" t="s">
        <v>219</v>
      </c>
      <c r="H5" s="35"/>
    </row>
    <row r="6" ht="29.4" customHeight="1" spans="1:8">
      <c r="A6" s="36"/>
      <c r="B6" s="37"/>
      <c r="C6" s="36"/>
      <c r="D6" s="36"/>
      <c r="E6" s="36"/>
      <c r="F6" s="36"/>
      <c r="G6" s="36"/>
      <c r="H6" s="36"/>
    </row>
  </sheetData>
  <mergeCells count="7">
    <mergeCell ref="A1:H1"/>
    <mergeCell ref="C3:H3"/>
    <mergeCell ref="A3:A5"/>
    <mergeCell ref="B3:B5"/>
    <mergeCell ref="C4:C5"/>
    <mergeCell ref="D4:D5"/>
    <mergeCell ref="H4:H5"/>
  </mergeCells>
  <pageMargins left="0.7" right="0.7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zoomScaleSheetLayoutView="60" workbookViewId="0">
      <selection activeCell="H15" sqref="H15"/>
    </sheetView>
  </sheetViews>
  <sheetFormatPr defaultColWidth="9.33333333333333" defaultRowHeight="11.25" outlineLevelRow="5" outlineLevelCol="7"/>
  <cols>
    <col min="6" max="8" width="16.3777777777778" customWidth="1"/>
  </cols>
  <sheetData>
    <row r="1" ht="22.5" spans="1:8">
      <c r="A1" s="1" t="s">
        <v>32</v>
      </c>
      <c r="B1" s="1"/>
      <c r="C1" s="1"/>
      <c r="D1" s="1"/>
      <c r="E1" s="1"/>
      <c r="F1" s="1"/>
      <c r="G1" s="1"/>
      <c r="H1" s="1"/>
    </row>
    <row r="2" ht="14.25" spans="1:8">
      <c r="A2" s="2" t="s">
        <v>34</v>
      </c>
      <c r="B2" s="2"/>
      <c r="C2" s="2"/>
      <c r="D2" s="2"/>
      <c r="E2" s="2"/>
      <c r="F2" s="3"/>
      <c r="G2" s="3"/>
      <c r="H2" s="4" t="s">
        <v>35</v>
      </c>
    </row>
    <row r="3" ht="42.6" customHeight="1" spans="1:8">
      <c r="A3" s="5" t="s">
        <v>66</v>
      </c>
      <c r="B3" s="5"/>
      <c r="C3" s="5"/>
      <c r="D3" s="6"/>
      <c r="E3" s="7"/>
      <c r="F3" s="8" t="s">
        <v>220</v>
      </c>
      <c r="G3" s="8"/>
      <c r="H3" s="8"/>
    </row>
    <row r="4" ht="42.6" customHeight="1" spans="1:8">
      <c r="A4" s="9" t="s">
        <v>70</v>
      </c>
      <c r="B4" s="10"/>
      <c r="C4" s="11"/>
      <c r="D4" s="12" t="s">
        <v>71</v>
      </c>
      <c r="E4" s="13" t="s">
        <v>127</v>
      </c>
      <c r="F4" s="14" t="s">
        <v>73</v>
      </c>
      <c r="G4" s="14" t="s">
        <v>113</v>
      </c>
      <c r="H4" s="8" t="s">
        <v>129</v>
      </c>
    </row>
    <row r="5" ht="42.6" customHeight="1" spans="1:8">
      <c r="A5" s="15" t="s">
        <v>80</v>
      </c>
      <c r="B5" s="16" t="s">
        <v>81</v>
      </c>
      <c r="C5" s="17" t="s">
        <v>82</v>
      </c>
      <c r="D5" s="18"/>
      <c r="E5" s="19"/>
      <c r="F5" s="20"/>
      <c r="G5" s="20"/>
      <c r="H5" s="21"/>
    </row>
    <row r="6" ht="42.6" customHeight="1" spans="1:8">
      <c r="A6" s="22"/>
      <c r="B6" s="22"/>
      <c r="C6" s="22"/>
      <c r="D6" s="22"/>
      <c r="E6" s="22"/>
      <c r="F6" s="23"/>
      <c r="G6" s="24"/>
      <c r="H6" s="23"/>
    </row>
  </sheetData>
  <mergeCells count="7">
    <mergeCell ref="A1:H1"/>
    <mergeCell ref="F3:H3"/>
    <mergeCell ref="D4:D5"/>
    <mergeCell ref="E4:E5"/>
    <mergeCell ref="F4:F5"/>
    <mergeCell ref="G4:G5"/>
    <mergeCell ref="H4:H5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公开目录</vt:lpstr>
      <vt:lpstr>1</vt:lpstr>
      <vt:lpstr>2</vt:lpstr>
      <vt:lpstr>3</vt:lpstr>
      <vt:lpstr>4</vt:lpstr>
      <vt:lpstr>5</vt:lpstr>
      <vt:lpstr>5-1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办公室:卢昊</cp:lastModifiedBy>
  <dcterms:created xsi:type="dcterms:W3CDTF">2022-08-26T01:10:49Z</dcterms:created>
  <dcterms:modified xsi:type="dcterms:W3CDTF">2022-08-26T01:11:00Z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C964A36F0D904A65BF83622E84747247</vt:lpwstr>
  </property>
  <property fmtid="{D5CDD505-2E9C-101B-9397-08002B2CF9AE}" pid="3" name="KSOProductBuildVer">
    <vt:lpwstr>2052-11.1.0.12313</vt:lpwstr>
  </property>
</Properties>
</file>