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782" activeTab="13"/>
  </bookViews>
  <sheets>
    <sheet name="目录" sheetId="15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</sheets>
  <definedNames>
    <definedName name="_xlnm.Print_Area" localSheetId="1">'1'!$A$1:$H$19</definedName>
    <definedName name="_xlnm.Print_Area" localSheetId="10">'10'!$A$1:$H$15</definedName>
    <definedName name="_xlnm.Print_Area" localSheetId="11">'11'!$A$1:$Y$144</definedName>
    <definedName name="_xlnm.Print_Area" localSheetId="2">'2'!$A$1:$P$7</definedName>
    <definedName name="_xlnm.Print_Area" localSheetId="3">'3'!$A$1:$K$7</definedName>
    <definedName name="_xlnm.Print_Area" localSheetId="4">'4'!$A$1:$H$16</definedName>
    <definedName name="_xlnm.Print_Area" localSheetId="5">'5'!$A$1:$K$6</definedName>
    <definedName name="_xlnm.Print_Area" localSheetId="6">'6'!$A$1:$Q$45</definedName>
    <definedName name="_xlnm.Print_Area" localSheetId="7">'7'!$A$1:$AF$29</definedName>
    <definedName name="_xlnm.Print_Area" localSheetId="8">'8'!$A$1:$Q$22</definedName>
    <definedName name="_xlnm.Print_Area" localSheetId="9">'9'!$A$1:$J$57</definedName>
    <definedName name="_xlnm.Print_Area">#N/A</definedName>
    <definedName name="_xlnm.Print_Titles" localSheetId="1">'1'!$1:$7</definedName>
    <definedName name="_xlnm.Print_Titles" localSheetId="10">'10'!$1:$6</definedName>
    <definedName name="_xlnm.Print_Titles" localSheetId="11">'11'!$1:$7</definedName>
    <definedName name="_xlnm.Print_Titles" localSheetId="2">'2'!$1:$7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6">'6'!$1:$6</definedName>
    <definedName name="_xlnm.Print_Titles" localSheetId="7">'7'!$1:$6</definedName>
    <definedName name="_xlnm.Print_Titles" localSheetId="8">'8'!$1:$6</definedName>
    <definedName name="_xlnm.Print_Titles" localSheetId="9">'9'!$1:$6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<sst xmlns="http://schemas.openxmlformats.org/spreadsheetml/2006/main" count="842" uniqueCount="274">
  <si>
    <t>部门预算（附表）目录</t>
  </si>
  <si>
    <t>序号</t>
  </si>
  <si>
    <t>附   表</t>
  </si>
  <si>
    <t>1、</t>
  </si>
  <si>
    <t>收支预算总表</t>
  </si>
  <si>
    <t>2、</t>
  </si>
  <si>
    <t>收入预算表</t>
  </si>
  <si>
    <t>3、</t>
  </si>
  <si>
    <t>支出预算表</t>
  </si>
  <si>
    <t>4、</t>
  </si>
  <si>
    <t>财政拨款收支总表</t>
  </si>
  <si>
    <t>5、</t>
  </si>
  <si>
    <t>财政拨款支出预算表</t>
  </si>
  <si>
    <t>6、</t>
  </si>
  <si>
    <t>人员支出预算表</t>
  </si>
  <si>
    <t>7、</t>
  </si>
  <si>
    <t>日常公用支出预算表</t>
  </si>
  <si>
    <t>8、</t>
  </si>
  <si>
    <t>对个人和家庭的补助支出预算表</t>
  </si>
  <si>
    <t>9、</t>
  </si>
  <si>
    <t>专项支出预算表</t>
  </si>
  <si>
    <t>10、</t>
  </si>
  <si>
    <t>“三公”经费财政拨款预算表</t>
  </si>
  <si>
    <t>11、</t>
  </si>
  <si>
    <t>财政拨款支出预算表（政府经济分类科目）</t>
  </si>
  <si>
    <t>12、</t>
  </si>
  <si>
    <t>政府性基金支出预算表</t>
  </si>
  <si>
    <t>13、</t>
  </si>
  <si>
    <t>政府性基金预算“三公”经费支出预算表</t>
  </si>
  <si>
    <t>14、</t>
  </si>
  <si>
    <t>国有资本经营预算支出预算表</t>
  </si>
  <si>
    <t>表1</t>
  </si>
  <si>
    <t>市纪律检查委员会</t>
  </si>
  <si>
    <t>单位：百元</t>
  </si>
  <si>
    <t>收          入</t>
  </si>
  <si>
    <t>支             出</t>
  </si>
  <si>
    <t>项              目</t>
  </si>
  <si>
    <t>2021年预算数</t>
  </si>
  <si>
    <t>2020年预算数</t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</si>
  <si>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</si>
  <si>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</si>
  <si>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</si>
  <si>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</si>
  <si>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</si>
  <si>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</si>
  <si>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</si>
  <si>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</si>
  <si>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</si>
  <si>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</si>
  <si>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</si>
  <si>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</si>
  <si>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</si>
  <si>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</si>
  <si>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</si>
  <si>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</si>
  <si>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</si>
  <si>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</si>
  <si>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</si>
  <si>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</si>
  <si>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</si>
  <si>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</si>
  <si>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</si>
  <si>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</si>
  <si>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</si>
  <si>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</si>
  <si>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</si>
  <si>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</si>
  <si>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</si>
  <si>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</si>
  <si>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</si>
  <si>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</si>
  <si>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</si>
  <si>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</si>
  <si>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</si>
  <si>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</si>
  <si>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</si>
  <si>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</si>
  <si>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</si>
  <si>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</si>
  <si>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</si>
  <si>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</si>
  <si>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</si>
  <si>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</si>
  <si>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</si>
  <si>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</si>
  <si>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 xml:space="preserve">  市纪律检查委员会</t>
  </si>
  <si>
    <t>201</t>
  </si>
  <si>
    <t>11</t>
  </si>
  <si>
    <t>01</t>
  </si>
  <si>
    <t>304301</t>
  </si>
  <si>
    <t xml:space="preserve">    行政运行</t>
  </si>
  <si>
    <t>02</t>
  </si>
  <si>
    <t xml:space="preserve">    一般行政管理事务</t>
  </si>
  <si>
    <t>04</t>
  </si>
  <si>
    <t xml:space="preserve">    大案要案查处</t>
  </si>
  <si>
    <t>208</t>
  </si>
  <si>
    <t>99</t>
  </si>
  <si>
    <t xml:space="preserve">    其他人力资源和社会保障管理事务支出</t>
  </si>
  <si>
    <t>05</t>
  </si>
  <si>
    <t xml:space="preserve">    行政单位离退休</t>
  </si>
  <si>
    <t xml:space="preserve">    机关事业单位基本养老保险缴费支出</t>
  </si>
  <si>
    <t>210</t>
  </si>
  <si>
    <t xml:space="preserve">    行政单位医疗</t>
  </si>
  <si>
    <t>221</t>
  </si>
  <si>
    <t xml:space="preserve">    住房公积金</t>
  </si>
  <si>
    <t xml:space="preserve">  市廉政教育培训中心</t>
  </si>
  <si>
    <t>50</t>
  </si>
  <si>
    <t>304601</t>
  </si>
  <si>
    <t xml:space="preserve">    事业运行</t>
  </si>
  <si>
    <t xml:space="preserve">    其他纪检监察事务支出</t>
  </si>
  <si>
    <t xml:space="preserve">    事业单位医疗</t>
  </si>
  <si>
    <t>表3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</si>
  <si>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</si>
  <si>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</si>
  <si>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</si>
  <si>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</si>
  <si>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</si>
  <si>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</si>
  <si>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</si>
  <si>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</si>
  <si>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</si>
  <si>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</si>
  <si>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</si>
  <si>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</si>
  <si>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</si>
  <si>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</si>
  <si>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</si>
  <si>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</si>
  <si>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</si>
  <si>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</si>
  <si>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</si>
  <si>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</si>
  <si>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</si>
  <si>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</si>
  <si>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</si>
  <si>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</si>
  <si>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</si>
  <si>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</si>
  <si>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</si>
  <si>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住房公积金</t>
  </si>
  <si>
    <t>其他工资福利</t>
  </si>
  <si>
    <t>单位名称(科目)</t>
  </si>
  <si>
    <t>表7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</si>
  <si>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</si>
  <si>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</si>
  <si>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</si>
  <si>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</si>
  <si>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</si>
  <si>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</si>
  <si>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</si>
  <si>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</si>
  <si>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</si>
  <si>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</si>
  <si>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</si>
  <si>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</si>
  <si>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</si>
  <si>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</si>
  <si>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</si>
  <si>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</si>
  <si>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</si>
  <si>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</si>
  <si>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</si>
  <si>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</si>
  <si>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</si>
  <si>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</si>
  <si>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</si>
  <si>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</si>
  <si>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</si>
  <si>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</si>
  <si>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</si>
  <si>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</si>
  <si>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</si>
  <si>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</si>
  <si>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</si>
  <si>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</si>
  <si>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</si>
  <si>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</si>
  <si>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</si>
  <si>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</si>
  <si>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</si>
  <si>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</si>
  <si>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表9</t>
  </si>
  <si>
    <t>单位:百元</t>
  </si>
  <si>
    <t>项目</t>
  </si>
  <si>
    <t>金额</t>
  </si>
  <si>
    <t>单位名称（项目名称）</t>
  </si>
  <si>
    <t xml:space="preserve">      脱贫攻坚部门工作经费</t>
  </si>
  <si>
    <t xml:space="preserve">      市委巡察办专项经费</t>
  </si>
  <si>
    <t xml:space="preserve">      设备采购费</t>
  </si>
  <si>
    <t xml:space="preserve">      办案成本支出</t>
  </si>
  <si>
    <t xml:space="preserve">      深化“三项改革”工作专项经费</t>
  </si>
  <si>
    <t xml:space="preserve">      中央政法纪检监察资金（转移支付）</t>
  </si>
  <si>
    <t xml:space="preserve">      市委巡察办巡察工作专项经费</t>
  </si>
  <si>
    <t xml:space="preserve">      纪检监察信息化建设及标准化谈话室运维专项经费</t>
  </si>
  <si>
    <t xml:space="preserve">      纪检监察内部督查专项经费</t>
  </si>
  <si>
    <t xml:space="preserve">      纪委监委专项工作经费</t>
  </si>
  <si>
    <t xml:space="preserve">      市委4号综合楼电梯安装费</t>
  </si>
  <si>
    <t xml:space="preserve">      党风廉政建设宣传及警示教育工作专项经费</t>
  </si>
  <si>
    <t xml:space="preserve">      办公楼电梯运行费</t>
  </si>
  <si>
    <t xml:space="preserve">      “阳光问政（廉）”节目经费</t>
  </si>
  <si>
    <t xml:space="preserve">      2020年办案经费缺口</t>
  </si>
  <si>
    <t xml:space="preserve">      大案要案查处专项工作经费</t>
  </si>
  <si>
    <t xml:space="preserve">      2020年度（第十三批）研究生学历教育学费</t>
  </si>
  <si>
    <t xml:space="preserve">      预拨招聘管理团队服务费</t>
  </si>
  <si>
    <t xml:space="preserve">      办案场所信息化建设</t>
  </si>
  <si>
    <t xml:space="preserve">      招聘管理团队</t>
  </si>
  <si>
    <t>表10</t>
  </si>
  <si>
    <t>单位编码</t>
  </si>
  <si>
    <t>单位名称</t>
  </si>
  <si>
    <t>财政拨款当年预算安排</t>
  </si>
  <si>
    <t>因公出国(境)费用</t>
  </si>
  <si>
    <t>公务用车购置及运行费</t>
  </si>
  <si>
    <t>公务用车购置费</t>
  </si>
  <si>
    <t>表11</t>
  </si>
  <si>
    <t>一般公共预算安排</t>
  </si>
  <si>
    <t>政府性基金预算</t>
  </si>
  <si>
    <t>国有资本经营预算</t>
  </si>
  <si>
    <t xml:space="preserve">  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</si>
  <si>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</si>
  <si>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</si>
  <si>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</si>
  <si>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</si>
  <si>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</si>
  <si>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</si>
  <si>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</si>
  <si>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</si>
  <si>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机关商品和服务支出</t>
  </si>
  <si>
    <t>502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</si>
  <si>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</si>
  <si>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</si>
  <si>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</si>
  <si>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</si>
  <si>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</si>
  <si>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</si>
  <si>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</si>
  <si>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</si>
  <si>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</si>
  <si>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</si>
  <si>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</si>
  <si>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</si>
  <si>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</si>
  <si>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</si>
  <si>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</si>
  <si>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</si>
  <si>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 xml:space="preserve">  机关资本性支出（一）</t>
  </si>
  <si>
    <t>503</t>
  </si>
  <si>
    <t>50306</t>
  </si>
  <si>
    <t xml:space="preserve">    设备购置</t>
  </si>
  <si>
    <t xml:space="preserve">  对事业单位经常性补助</t>
  </si>
  <si>
    <t>505</t>
  </si>
  <si>
    <t>50501</t>
  </si>
  <si>
    <t xml:space="preserve">    工资福利支出</t>
  </si>
  <si>
    <t xml:space="preserve">  对个人和家庭的补助</t>
  </si>
  <si>
    <t>509</t>
  </si>
  <si>
    <t>50901</t>
  </si>
  <si>
    <t xml:space="preserve">    社会福利和救助</t>
  </si>
  <si>
    <t>50999</t>
  </si>
  <si>
    <t xml:space="preserve">    其他对个人和家庭补助</t>
  </si>
  <si>
    <t xml:space="preserve">  其他支出</t>
  </si>
  <si>
    <t>599</t>
  </si>
  <si>
    <t>59999</t>
  </si>
  <si>
    <t xml:space="preserve">    其他支出</t>
  </si>
  <si>
    <t>市廉政教育培训中心</t>
  </si>
  <si>
    <t>50502</t>
  </si>
  <si>
    <t xml:space="preserve">    商品和服务支出</t>
  </si>
  <si>
    <t>表12</t>
  </si>
  <si>
    <t>本年政府性基金预算支出</t>
  </si>
  <si>
    <t>注：本表无数据。</t>
  </si>
  <si>
    <t>表13</t>
  </si>
  <si>
    <t>当年财政拨款预算安排</t>
  </si>
  <si>
    <t>公务用车运行费</t>
  </si>
  <si>
    <t>注：2021年本单位未在政府性基金预算拨款安排“三公”经费支出。本表无数据。</t>
  </si>
  <si>
    <t>表14</t>
  </si>
  <si>
    <t>本年国有资本经营预算支出</t>
  </si>
</sst>
</file>

<file path=xl/styles.xml><?xml version="1.0" encoding="utf-8"?>
<styleSheet xmlns="http://schemas.openxmlformats.org/spreadsheetml/2006/main">
  <numFmts count="7">
    <numFmt numFmtId="176" formatCode="###0.00"/>
    <numFmt numFmtId="177" formatCode="#,##0.0000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###0"/>
    <numFmt numFmtId="44" formatCode="_ &quot;￥&quot;* #,##0.00_ ;_ &quot;￥&quot;* \-#,##0.00_ ;_ &quot;￥&quot;* &quot;-&quot;??_ ;_ @_ "/>
  </numFmts>
  <fonts count="29"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16"/>
      <name val="黑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29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22" borderId="20" applyNumberFormat="0" applyAlignment="0" applyProtection="0">
      <alignment vertical="center"/>
    </xf>
    <xf numFmtId="0" fontId="25" fillId="29" borderId="22" applyNumberFormat="0" applyAlignment="0" applyProtection="0">
      <alignment vertical="center"/>
    </xf>
    <xf numFmtId="0" fontId="22" fillId="23" borderId="21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3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83">
    <xf numFmtId="0" fontId="0" fillId="0" borderId="0" xfId="0"/>
    <xf numFmtId="0" fontId="0" fillId="0" borderId="0" xfId="0" applyNumberFormat="1" applyFont="1" applyFill="1"/>
    <xf numFmtId="0" fontId="0" fillId="2" borderId="0" xfId="0" applyNumberFormat="1" applyFont="1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left"/>
    </xf>
    <xf numFmtId="0" fontId="0" fillId="0" borderId="2" xfId="0" applyNumberFormat="1" applyFont="1" applyFill="1" applyBorder="1" applyAlignment="1">
      <alignment horizontal="centerContinuous" vertical="center"/>
    </xf>
    <xf numFmtId="0" fontId="0" fillId="0" borderId="3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>
      <alignment horizontal="centerContinuous" vertical="center"/>
    </xf>
    <xf numFmtId="1" fontId="0" fillId="0" borderId="4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/>
    </xf>
    <xf numFmtId="0" fontId="0" fillId="0" borderId="8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Fill="1" applyBorder="1" applyAlignment="1" applyProtection="1">
      <alignment vertical="center" wrapText="1"/>
    </xf>
    <xf numFmtId="176" fontId="0" fillId="0" borderId="9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/>
    <xf numFmtId="0" fontId="0" fillId="0" borderId="0" xfId="0" applyNumberFormat="1" applyFont="1" applyFill="1" applyAlignment="1"/>
    <xf numFmtId="1" fontId="0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vertical="center" wrapText="1"/>
    </xf>
    <xf numFmtId="176" fontId="0" fillId="0" borderId="5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1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2" fillId="0" borderId="12" xfId="0" applyNumberFormat="1" applyFont="1" applyFill="1" applyBorder="1" applyAlignment="1" applyProtection="1">
      <alignment vertical="center" wrapText="1"/>
    </xf>
    <xf numFmtId="178" fontId="2" fillId="0" borderId="4" xfId="0" applyNumberFormat="1" applyFont="1" applyFill="1" applyBorder="1" applyAlignment="1" applyProtection="1">
      <alignment vertical="center" wrapText="1"/>
    </xf>
    <xf numFmtId="178" fontId="2" fillId="0" borderId="5" xfId="0" applyNumberFormat="1" applyFont="1" applyFill="1" applyBorder="1" applyAlignment="1" applyProtection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NumberFormat="1" applyFont="1" applyFill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178" fontId="2" fillId="0" borderId="5" xfId="0" applyNumberFormat="1" applyFont="1" applyFill="1" applyBorder="1" applyAlignment="1" applyProtection="1">
      <alignment vertical="center"/>
    </xf>
    <xf numFmtId="178" fontId="2" fillId="0" borderId="12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horizontal="centerContinuous" vertical="center"/>
    </xf>
    <xf numFmtId="178" fontId="2" fillId="0" borderId="4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>
      <alignment vertical="center"/>
    </xf>
    <xf numFmtId="0" fontId="2" fillId="2" borderId="6" xfId="0" applyNumberFormat="1" applyFont="1" applyFill="1" applyBorder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Continuous" vertical="center"/>
    </xf>
    <xf numFmtId="0" fontId="2" fillId="2" borderId="12" xfId="0" applyNumberFormat="1" applyFont="1" applyFill="1" applyBorder="1" applyAlignment="1" applyProtection="1">
      <alignment horizontal="centerContinuous" vertical="center"/>
    </xf>
    <xf numFmtId="0" fontId="2" fillId="2" borderId="0" xfId="0" applyNumberFormat="1" applyFont="1" applyFill="1" applyAlignment="1">
      <alignment horizontal="right" vertical="center"/>
    </xf>
    <xf numFmtId="0" fontId="2" fillId="2" borderId="5" xfId="0" applyNumberFormat="1" applyFont="1" applyFill="1" applyBorder="1" applyAlignment="1" applyProtection="1">
      <alignment horizontal="centerContinuous" vertical="center"/>
    </xf>
    <xf numFmtId="178" fontId="2" fillId="0" borderId="9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 applyProtection="1">
      <alignment vertical="center" wrapText="1"/>
    </xf>
    <xf numFmtId="4" fontId="2" fillId="0" borderId="4" xfId="0" applyNumberFormat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/>
    </xf>
    <xf numFmtId="178" fontId="0" fillId="0" borderId="5" xfId="0" applyNumberFormat="1" applyFont="1" applyFill="1" applyBorder="1" applyAlignment="1" applyProtection="1">
      <alignment vertical="center" wrapText="1"/>
    </xf>
    <xf numFmtId="178" fontId="0" fillId="0" borderId="6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vertical="center" wrapText="1"/>
    </xf>
    <xf numFmtId="178" fontId="0" fillId="0" borderId="4" xfId="0" applyNumberFormat="1" applyFont="1" applyFill="1" applyBorder="1" applyAlignment="1" applyProtection="1">
      <alignment vertical="center" wrapText="1"/>
    </xf>
    <xf numFmtId="0" fontId="0" fillId="0" borderId="4" xfId="0" applyBorder="1" applyAlignment="1">
      <alignment vertical="center"/>
    </xf>
    <xf numFmtId="178" fontId="2" fillId="0" borderId="2" xfId="0" applyNumberFormat="1" applyFont="1" applyFill="1" applyBorder="1" applyAlignment="1">
      <alignment vertical="center" wrapText="1"/>
    </xf>
    <xf numFmtId="178" fontId="2" fillId="0" borderId="4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/>
    </xf>
    <xf numFmtId="178" fontId="2" fillId="0" borderId="14" xfId="0" applyNumberFormat="1" applyFont="1" applyFill="1" applyBorder="1" applyAlignment="1" applyProtection="1">
      <alignment vertical="center" wrapText="1"/>
    </xf>
    <xf numFmtId="0" fontId="2" fillId="0" borderId="5" xfId="0" applyFont="1" applyFill="1" applyBorder="1" applyAlignment="1">
      <alignment vertical="center"/>
    </xf>
    <xf numFmtId="178" fontId="2" fillId="0" borderId="2" xfId="0" applyNumberFormat="1" applyFont="1" applyFill="1" applyBorder="1" applyAlignment="1" applyProtection="1">
      <alignment vertical="center" wrapText="1"/>
    </xf>
    <xf numFmtId="4" fontId="2" fillId="0" borderId="4" xfId="0" applyNumberFormat="1" applyFont="1" applyFill="1" applyBorder="1" applyAlignment="1">
      <alignment vertical="center" wrapText="1"/>
    </xf>
    <xf numFmtId="178" fontId="2" fillId="0" borderId="6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12" applyNumberFormat="1" applyFont="1" applyFill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6" fillId="2" borderId="0" xfId="12" applyNumberFormat="1" applyFont="1" applyFill="1" applyAlignment="1">
      <alignment vertical="center"/>
    </xf>
    <xf numFmtId="0" fontId="6" fillId="0" borderId="0" xfId="12" applyNumberFormat="1" applyFont="1" applyFill="1" applyAlignment="1">
      <alignment vertical="center"/>
    </xf>
    <xf numFmtId="0" fontId="6" fillId="0" borderId="4" xfId="12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2" borderId="0" xfId="12" applyNumberFormat="1" applyFont="1" applyFill="1" applyAlignment="1">
      <alignment horizontal="right" vertical="center"/>
    </xf>
    <xf numFmtId="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9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3" fontId="2" fillId="0" borderId="6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Fill="1" applyBorder="1" applyAlignment="1" applyProtection="1">
      <alignment vertical="center" wrapText="1"/>
    </xf>
    <xf numFmtId="3" fontId="2" fillId="0" borderId="4" xfId="0" applyNumberFormat="1" applyFont="1" applyFill="1" applyBorder="1" applyAlignment="1" applyProtection="1">
      <alignment vertical="center" wrapText="1"/>
    </xf>
    <xf numFmtId="3" fontId="2" fillId="0" borderId="10" xfId="0" applyNumberFormat="1" applyFont="1" applyFill="1" applyBorder="1" applyAlignment="1" applyProtection="1">
      <alignment vertical="center" wrapText="1"/>
    </xf>
    <xf numFmtId="3" fontId="2" fillId="0" borderId="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177" fontId="2" fillId="0" borderId="2" xfId="0" applyNumberFormat="1" applyFont="1" applyFill="1" applyBorder="1" applyAlignment="1" applyProtection="1">
      <alignment vertical="center" wrapText="1"/>
    </xf>
    <xf numFmtId="178" fontId="2" fillId="0" borderId="7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 applyProtection="1">
      <alignment horizontal="centerContinuous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SheetLayoutView="60" workbookViewId="0">
      <selection activeCell="P10" sqref="P10"/>
    </sheetView>
  </sheetViews>
  <sheetFormatPr defaultColWidth="9.33333333333333" defaultRowHeight="11.25" outlineLevelCol="6"/>
  <cols>
    <col min="1" max="1" width="9.33333333333333" style="176"/>
    <col min="2" max="7" width="13.3333333333333" style="176" customWidth="1"/>
    <col min="8" max="16384" width="9.33333333333333" style="176"/>
  </cols>
  <sheetData>
    <row r="1" spans="1:7">
      <c r="A1" s="177"/>
      <c r="B1" s="178"/>
      <c r="C1" s="178"/>
      <c r="D1" s="178"/>
      <c r="E1" s="178"/>
      <c r="F1" s="178"/>
      <c r="G1" s="178"/>
    </row>
    <row r="2" ht="20.25" spans="1:7">
      <c r="A2" s="179" t="s">
        <v>0</v>
      </c>
      <c r="B2" s="179"/>
      <c r="C2" s="179"/>
      <c r="D2" s="179"/>
      <c r="E2" s="179"/>
      <c r="F2" s="179"/>
      <c r="G2" s="179"/>
    </row>
    <row r="3" ht="20.25" spans="1:7">
      <c r="A3" s="179"/>
      <c r="B3" s="179"/>
      <c r="C3" s="179"/>
      <c r="D3" s="179"/>
      <c r="E3" s="179"/>
      <c r="F3" s="179"/>
      <c r="G3" s="179"/>
    </row>
    <row r="4" ht="30" customHeight="1" spans="1:7">
      <c r="A4" s="180" t="s">
        <v>1</v>
      </c>
      <c r="B4" s="180" t="s">
        <v>2</v>
      </c>
      <c r="C4" s="180"/>
      <c r="D4" s="180"/>
      <c r="E4" s="180"/>
      <c r="F4" s="180"/>
      <c r="G4" s="180"/>
    </row>
    <row r="5" ht="30" customHeight="1" spans="1:7">
      <c r="A5" s="181" t="s">
        <v>3</v>
      </c>
      <c r="B5" s="182" t="s">
        <v>4</v>
      </c>
      <c r="C5" s="182"/>
      <c r="D5" s="182"/>
      <c r="E5" s="182"/>
      <c r="F5" s="182"/>
      <c r="G5" s="182"/>
    </row>
    <row r="6" ht="30" customHeight="1" spans="1:7">
      <c r="A6" s="181" t="s">
        <v>5</v>
      </c>
      <c r="B6" s="182" t="s">
        <v>6</v>
      </c>
      <c r="C6" s="182"/>
      <c r="D6" s="182"/>
      <c r="E6" s="182"/>
      <c r="F6" s="182"/>
      <c r="G6" s="182"/>
    </row>
    <row r="7" ht="30" customHeight="1" spans="1:7">
      <c r="A7" s="181" t="s">
        <v>7</v>
      </c>
      <c r="B7" s="182" t="s">
        <v>8</v>
      </c>
      <c r="C7" s="182"/>
      <c r="D7" s="182"/>
      <c r="E7" s="182"/>
      <c r="F7" s="182"/>
      <c r="G7" s="182"/>
    </row>
    <row r="8" ht="30" customHeight="1" spans="1:7">
      <c r="A8" s="181" t="s">
        <v>9</v>
      </c>
      <c r="B8" s="182" t="s">
        <v>10</v>
      </c>
      <c r="C8" s="182"/>
      <c r="D8" s="182"/>
      <c r="E8" s="182"/>
      <c r="F8" s="182"/>
      <c r="G8" s="182"/>
    </row>
    <row r="9" ht="30" customHeight="1" spans="1:7">
      <c r="A9" s="181" t="s">
        <v>11</v>
      </c>
      <c r="B9" s="182" t="s">
        <v>12</v>
      </c>
      <c r="C9" s="182"/>
      <c r="D9" s="182"/>
      <c r="E9" s="182"/>
      <c r="F9" s="182"/>
      <c r="G9" s="182"/>
    </row>
    <row r="10" ht="30" customHeight="1" spans="1:7">
      <c r="A10" s="181" t="s">
        <v>13</v>
      </c>
      <c r="B10" s="182" t="s">
        <v>14</v>
      </c>
      <c r="C10" s="182"/>
      <c r="D10" s="182"/>
      <c r="E10" s="182"/>
      <c r="F10" s="182"/>
      <c r="G10" s="182"/>
    </row>
    <row r="11" ht="30" customHeight="1" spans="1:7">
      <c r="A11" s="181" t="s">
        <v>15</v>
      </c>
      <c r="B11" s="182" t="s">
        <v>16</v>
      </c>
      <c r="C11" s="182"/>
      <c r="D11" s="182"/>
      <c r="E11" s="182"/>
      <c r="F11" s="182"/>
      <c r="G11" s="182"/>
    </row>
    <row r="12" ht="30" customHeight="1" spans="1:7">
      <c r="A12" s="181" t="s">
        <v>17</v>
      </c>
      <c r="B12" s="182" t="s">
        <v>18</v>
      </c>
      <c r="C12" s="182"/>
      <c r="D12" s="182"/>
      <c r="E12" s="182"/>
      <c r="F12" s="182"/>
      <c r="G12" s="182"/>
    </row>
    <row r="13" ht="30" customHeight="1" spans="1:7">
      <c r="A13" s="181" t="s">
        <v>19</v>
      </c>
      <c r="B13" s="182" t="s">
        <v>20</v>
      </c>
      <c r="C13" s="182"/>
      <c r="D13" s="182"/>
      <c r="E13" s="182"/>
      <c r="F13" s="182"/>
      <c r="G13" s="182"/>
    </row>
    <row r="14" ht="30" customHeight="1" spans="1:7">
      <c r="A14" s="181" t="s">
        <v>21</v>
      </c>
      <c r="B14" s="182" t="s">
        <v>22</v>
      </c>
      <c r="C14" s="182"/>
      <c r="D14" s="182"/>
      <c r="E14" s="182"/>
      <c r="F14" s="182"/>
      <c r="G14" s="182"/>
    </row>
    <row r="15" ht="30" customHeight="1" spans="1:7">
      <c r="A15" s="181" t="s">
        <v>23</v>
      </c>
      <c r="B15" s="182" t="s">
        <v>24</v>
      </c>
      <c r="C15" s="182"/>
      <c r="D15" s="182"/>
      <c r="E15" s="182"/>
      <c r="F15" s="182"/>
      <c r="G15" s="182"/>
    </row>
    <row r="16" ht="30" customHeight="1" spans="1:7">
      <c r="A16" s="181" t="s">
        <v>25</v>
      </c>
      <c r="B16" s="182" t="s">
        <v>26</v>
      </c>
      <c r="C16" s="182"/>
      <c r="D16" s="182"/>
      <c r="E16" s="182"/>
      <c r="F16" s="182"/>
      <c r="G16" s="182"/>
    </row>
    <row r="17" ht="30" customHeight="1" spans="1:7">
      <c r="A17" s="181" t="s">
        <v>27</v>
      </c>
      <c r="B17" s="182" t="s">
        <v>28</v>
      </c>
      <c r="C17" s="182"/>
      <c r="D17" s="182"/>
      <c r="E17" s="182"/>
      <c r="F17" s="182"/>
      <c r="G17" s="182"/>
    </row>
    <row r="18" ht="30" customHeight="1" spans="1:7">
      <c r="A18" s="181" t="s">
        <v>29</v>
      </c>
      <c r="B18" s="182" t="s">
        <v>30</v>
      </c>
      <c r="C18" s="182"/>
      <c r="D18" s="182"/>
      <c r="E18" s="182"/>
      <c r="F18" s="182"/>
      <c r="G18" s="182"/>
    </row>
  </sheetData>
  <mergeCells count="16">
    <mergeCell ref="A2:G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showZeros="0" workbookViewId="0">
      <selection activeCell="A3" sqref="A3"/>
    </sheetView>
  </sheetViews>
  <sheetFormatPr defaultColWidth="9.16666666666667" defaultRowHeight="18" customHeight="1"/>
  <cols>
    <col min="1" max="1" width="35" style="117" customWidth="1"/>
    <col min="2" max="2" width="18" style="117" customWidth="1"/>
    <col min="3" max="3" width="16.1666666666667" style="117" customWidth="1"/>
    <col min="4" max="4" width="16" style="117" customWidth="1"/>
    <col min="5" max="5" width="31" style="117" customWidth="1"/>
    <col min="6" max="7" width="16.1666666666667" style="117" customWidth="1"/>
    <col min="8" max="8" width="13.1666666666667" style="117" customWidth="1"/>
    <col min="9" max="254" width="9.16666666666667" style="117" customWidth="1"/>
  </cols>
  <sheetData>
    <row r="1" customHeight="1" spans="1:8">
      <c r="A1" s="118" t="s">
        <v>31</v>
      </c>
      <c r="B1" s="119"/>
      <c r="C1" s="119"/>
      <c r="D1" s="119"/>
      <c r="E1" s="119"/>
      <c r="F1" s="119"/>
      <c r="G1" s="119"/>
      <c r="H1" s="39"/>
    </row>
    <row r="2" customHeight="1" spans="1:8">
      <c r="A2" s="76" t="s">
        <v>4</v>
      </c>
      <c r="B2" s="76"/>
      <c r="C2" s="76"/>
      <c r="D2" s="76"/>
      <c r="E2" s="76"/>
      <c r="F2" s="76"/>
      <c r="G2" s="76"/>
      <c r="H2" s="76"/>
    </row>
    <row r="3" customHeight="1" spans="1:8">
      <c r="A3" s="4" t="s">
        <v>32</v>
      </c>
      <c r="B3" s="120"/>
      <c r="C3" s="120"/>
      <c r="D3" s="120"/>
      <c r="E3" s="136"/>
      <c r="F3" s="136"/>
      <c r="G3" s="136"/>
      <c r="H3" s="39" t="s">
        <v>33</v>
      </c>
    </row>
    <row r="4" ht="24.95" customHeight="1" spans="1:8">
      <c r="A4" s="160" t="s">
        <v>34</v>
      </c>
      <c r="B4" s="161"/>
      <c r="C4" s="161"/>
      <c r="D4" s="161"/>
      <c r="E4" s="160" t="s">
        <v>35</v>
      </c>
      <c r="F4" s="161"/>
      <c r="G4" s="161"/>
      <c r="H4" s="174"/>
    </row>
    <row r="5" ht="24.95" customHeight="1" spans="1:8">
      <c r="A5" s="162" t="s">
        <v>36</v>
      </c>
      <c r="B5" s="103" t="s">
        <v>37</v>
      </c>
      <c r="C5" s="103" t="s">
        <v>38</v>
      </c>
      <c r="D5" s="163" t="s">
        <v>39</v>
      </c>
      <c r="E5" s="162" t="s">
        <v>36</v>
      </c>
      <c r="F5" s="103" t="s">
        <v>37</v>
      </c>
      <c r="G5" s="103" t="s">
        <v>38</v>
      </c>
      <c r="H5" s="175" t="s">
        <v>39</v>
      </c>
    </row>
    <row r="6" ht="24.95" customHeight="1" spans="1:8">
      <c r="A6" s="124" t="s">
        <v>40</v>
      </c>
      <c r="B6" s="125">
        <v>277196</v>
      </c>
      <c r="C6" s="66">
        <v>305705</v>
      </c>
      <c r="D6" s="126">
        <f t="shared" ref="D6:D11" si="0">IF(AND(C6&lt;&gt;0,TYPE(C6)=1),(B6-C6)/C6*100,0)</f>
        <v>-9.32565708771528</v>
      </c>
      <c r="E6" s="139" t="s">
        <v>41</v>
      </c>
      <c r="F6" s="172">
        <v>157999</v>
      </c>
      <c r="G6" s="125">
        <v>149912</v>
      </c>
      <c r="H6" s="130">
        <f t="shared" ref="H6:H18" si="1">IF(AND(G6&lt;&gt;0,TYPE(G6)=1),(F6-G6)/G6*100,0)</f>
        <v>5.39449810555526</v>
      </c>
    </row>
    <row r="7" ht="24.95" customHeight="1" spans="1:8">
      <c r="A7" s="164" t="s">
        <v>42</v>
      </c>
      <c r="B7" s="165">
        <v>0</v>
      </c>
      <c r="C7" s="140"/>
      <c r="D7" s="126">
        <f t="shared" si="0"/>
        <v>0</v>
      </c>
      <c r="E7" s="74" t="s">
        <v>43</v>
      </c>
      <c r="F7" s="172">
        <v>40191</v>
      </c>
      <c r="G7" s="125">
        <v>39318</v>
      </c>
      <c r="H7" s="130">
        <f t="shared" si="1"/>
        <v>2.22035708835648</v>
      </c>
    </row>
    <row r="8" ht="24.95" customHeight="1" spans="1:8">
      <c r="A8" s="139" t="s">
        <v>44</v>
      </c>
      <c r="B8" s="166">
        <v>0</v>
      </c>
      <c r="C8" s="167">
        <v>0</v>
      </c>
      <c r="D8" s="130">
        <f t="shared" si="0"/>
        <v>0</v>
      </c>
      <c r="E8" s="139" t="s">
        <v>45</v>
      </c>
      <c r="F8" s="172">
        <v>71</v>
      </c>
      <c r="G8" s="125">
        <v>362</v>
      </c>
      <c r="H8" s="130">
        <f t="shared" si="1"/>
        <v>-80.3867403314917</v>
      </c>
    </row>
    <row r="9" ht="24.95" customHeight="1" spans="1:8">
      <c r="A9" s="139" t="s">
        <v>46</v>
      </c>
      <c r="B9" s="168">
        <v>0</v>
      </c>
      <c r="C9" s="169">
        <v>0</v>
      </c>
      <c r="D9" s="130">
        <f t="shared" si="0"/>
        <v>0</v>
      </c>
      <c r="E9" s="139" t="s">
        <v>47</v>
      </c>
      <c r="F9" s="67">
        <v>107246</v>
      </c>
      <c r="G9" s="66">
        <v>116113</v>
      </c>
      <c r="H9" s="130">
        <f t="shared" si="1"/>
        <v>-7.63652648712892</v>
      </c>
    </row>
    <row r="10" ht="24.95" customHeight="1" spans="1:8">
      <c r="A10" s="139" t="s">
        <v>48</v>
      </c>
      <c r="B10" s="170">
        <v>0</v>
      </c>
      <c r="C10" s="171">
        <v>0</v>
      </c>
      <c r="D10" s="130">
        <f t="shared" si="0"/>
        <v>0</v>
      </c>
      <c r="E10" s="124" t="s">
        <v>49</v>
      </c>
      <c r="F10" s="142"/>
      <c r="G10" s="142"/>
      <c r="H10" s="130">
        <f t="shared" si="1"/>
        <v>0</v>
      </c>
    </row>
    <row r="11" ht="24.95" customHeight="1" spans="1:10">
      <c r="A11" s="139" t="s">
        <v>50</v>
      </c>
      <c r="B11" s="168">
        <v>0</v>
      </c>
      <c r="C11" s="169">
        <v>0</v>
      </c>
      <c r="D11" s="130">
        <f t="shared" si="0"/>
        <v>0</v>
      </c>
      <c r="E11" s="124" t="s">
        <v>51</v>
      </c>
      <c r="F11" s="66"/>
      <c r="G11" s="66"/>
      <c r="H11" s="130">
        <f t="shared" si="1"/>
        <v>0</v>
      </c>
      <c r="I11" s="145"/>
      <c r="J11" s="145"/>
    </row>
    <row r="12" ht="24.95" customHeight="1" spans="1:10">
      <c r="A12" s="124"/>
      <c r="B12" s="142"/>
      <c r="C12" s="142"/>
      <c r="D12" s="126"/>
      <c r="E12" s="124" t="s">
        <v>52</v>
      </c>
      <c r="F12" s="66"/>
      <c r="G12" s="66"/>
      <c r="H12" s="130">
        <f t="shared" si="1"/>
        <v>0</v>
      </c>
      <c r="I12" s="145"/>
      <c r="J12" s="145"/>
    </row>
    <row r="13" ht="24.95" customHeight="1" spans="1:10">
      <c r="A13" s="121" t="s">
        <v>53</v>
      </c>
      <c r="B13" s="144">
        <f>SUM(B6:B11)</f>
        <v>277196</v>
      </c>
      <c r="C13" s="144">
        <f>SUM(C6:C11)</f>
        <v>305705</v>
      </c>
      <c r="D13" s="126">
        <f>IF(AND(C13&lt;&gt;0,TYPE(C13)=1),(B13-C13)/C13*100,0)</f>
        <v>-9.32565708771528</v>
      </c>
      <c r="E13" s="121" t="s">
        <v>54</v>
      </c>
      <c r="F13" s="144">
        <f>SUM(F6:F10)</f>
        <v>305507</v>
      </c>
      <c r="G13" s="144">
        <f>SUM(G6:G10)</f>
        <v>305705</v>
      </c>
      <c r="H13" s="126">
        <f t="shared" si="1"/>
        <v>-0.0647683224023159</v>
      </c>
      <c r="I13" s="145"/>
      <c r="J13" s="145"/>
    </row>
    <row r="14" ht="24.95" customHeight="1" spans="1:9">
      <c r="A14" s="139" t="s">
        <v>55</v>
      </c>
      <c r="B14" s="172">
        <v>0</v>
      </c>
      <c r="C14" s="125">
        <v>0</v>
      </c>
      <c r="D14" s="130">
        <f>IF(AND(C14&lt;&gt;0,TYPE(C14)=1),(B14-C14)/C14*100,0)</f>
        <v>0</v>
      </c>
      <c r="E14" s="139" t="s">
        <v>56</v>
      </c>
      <c r="F14" s="172">
        <v>0</v>
      </c>
      <c r="G14" s="125">
        <v>0</v>
      </c>
      <c r="H14" s="130">
        <f t="shared" si="1"/>
        <v>0</v>
      </c>
      <c r="I14" s="145"/>
    </row>
    <row r="15" ht="24.95" customHeight="1" spans="1:8">
      <c r="A15" s="139" t="s">
        <v>57</v>
      </c>
      <c r="B15" s="172">
        <v>28311</v>
      </c>
      <c r="C15" s="125"/>
      <c r="D15" s="130">
        <f>IF(AND(C15&lt;&gt;0,TYPE(C15)=1),(B15-C15)/C15*100,0)</f>
        <v>0</v>
      </c>
      <c r="E15" s="139" t="s">
        <v>58</v>
      </c>
      <c r="F15" s="172">
        <v>0</v>
      </c>
      <c r="G15" s="125">
        <v>0</v>
      </c>
      <c r="H15" s="130">
        <f t="shared" si="1"/>
        <v>0</v>
      </c>
    </row>
    <row r="16" ht="24.95" customHeight="1" spans="1:9">
      <c r="A16" s="139" t="s">
        <v>59</v>
      </c>
      <c r="B16" s="67"/>
      <c r="C16" s="66"/>
      <c r="D16" s="173"/>
      <c r="E16" s="139" t="s">
        <v>60</v>
      </c>
      <c r="F16" s="172">
        <v>0</v>
      </c>
      <c r="G16" s="125">
        <v>0</v>
      </c>
      <c r="H16" s="130">
        <f t="shared" si="1"/>
        <v>0</v>
      </c>
      <c r="I16" s="145"/>
    </row>
    <row r="17" ht="24.95" customHeight="1" spans="1:8">
      <c r="A17" s="124"/>
      <c r="B17" s="134"/>
      <c r="C17" s="134"/>
      <c r="D17" s="143"/>
      <c r="E17" s="139" t="s">
        <v>59</v>
      </c>
      <c r="F17" s="67">
        <v>0</v>
      </c>
      <c r="G17" s="66">
        <v>0</v>
      </c>
      <c r="H17" s="130">
        <f t="shared" si="1"/>
        <v>0</v>
      </c>
    </row>
    <row r="18" ht="24.95" customHeight="1" spans="1:8">
      <c r="A18" s="121" t="s">
        <v>61</v>
      </c>
      <c r="B18" s="135">
        <f>SUM(B13:B15)</f>
        <v>305507</v>
      </c>
      <c r="C18" s="135">
        <f>SUM(C13:C15)</f>
        <v>305705</v>
      </c>
      <c r="D18" s="126">
        <f>IF(AND(C18&lt;&gt;0,TYPE(C18)=1),(B18-C18)/C18*100,0)</f>
        <v>-0.0647683224023159</v>
      </c>
      <c r="E18" s="121" t="s">
        <v>62</v>
      </c>
      <c r="F18" s="135">
        <f>SUM(F13,F14,F16)</f>
        <v>305507</v>
      </c>
      <c r="G18" s="135">
        <f>SUM(G13,G14,G16)</f>
        <v>305705</v>
      </c>
      <c r="H18" s="126">
        <f t="shared" si="1"/>
        <v>-0.0647683224023159</v>
      </c>
    </row>
    <row r="19" ht="24.95" customHeight="1" spans="5:7">
      <c r="E19" s="145"/>
      <c r="F19" s="145"/>
      <c r="G19" s="145"/>
    </row>
    <row r="20" customHeight="1" spans="6:7">
      <c r="F20" s="145"/>
      <c r="G20" s="145"/>
    </row>
    <row r="21" customHeight="1" spans="7:7">
      <c r="G21" s="145"/>
    </row>
    <row r="22" customHeight="1" spans="7:7">
      <c r="G22" s="145"/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showGridLines="0" showZeros="0" topLeftCell="D1" workbookViewId="0">
      <selection activeCell="T14" sqref="T14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40.8333333333333" customWidth="1"/>
    <col min="6" max="9" width="18.1666666666667" customWidth="1"/>
    <col min="10" max="16" width="14.1666666666667" customWidth="1"/>
  </cols>
  <sheetData>
    <row r="1" ht="18" customHeight="1" spans="1:16">
      <c r="A1" s="155" t="s">
        <v>63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ht="18" customHeight="1" spans="1:16">
      <c r="A2" s="146" t="s">
        <v>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ht="18" customHeight="1" spans="1:16">
      <c r="A3" s="156" t="s">
        <v>32</v>
      </c>
      <c r="B3" s="118"/>
      <c r="C3" s="118"/>
      <c r="D3" s="118"/>
      <c r="E3" s="118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9" t="s">
        <v>33</v>
      </c>
    </row>
    <row r="4" ht="18" customHeight="1" spans="1:16">
      <c r="A4" s="80" t="s">
        <v>64</v>
      </c>
      <c r="B4" s="80"/>
      <c r="C4" s="80"/>
      <c r="D4" s="80"/>
      <c r="E4" s="80"/>
      <c r="F4" s="62" t="s">
        <v>65</v>
      </c>
      <c r="G4" s="107" t="s">
        <v>66</v>
      </c>
      <c r="H4" s="107"/>
      <c r="I4" s="107"/>
      <c r="J4" s="107"/>
      <c r="K4" s="107"/>
      <c r="L4" s="112" t="s">
        <v>67</v>
      </c>
      <c r="M4" s="111"/>
      <c r="N4" s="111"/>
      <c r="O4" s="112"/>
      <c r="P4" s="112"/>
    </row>
    <row r="5" ht="18" customHeight="1" spans="1:16">
      <c r="A5" s="107" t="s">
        <v>68</v>
      </c>
      <c r="B5" s="107"/>
      <c r="C5" s="107"/>
      <c r="D5" s="62" t="s">
        <v>69</v>
      </c>
      <c r="E5" s="62" t="s">
        <v>70</v>
      </c>
      <c r="F5" s="62"/>
      <c r="G5" s="80" t="s">
        <v>71</v>
      </c>
      <c r="H5" s="50" t="s">
        <v>72</v>
      </c>
      <c r="I5" s="50"/>
      <c r="J5" s="50" t="s">
        <v>73</v>
      </c>
      <c r="K5" s="62" t="s">
        <v>74</v>
      </c>
      <c r="L5" s="97" t="s">
        <v>71</v>
      </c>
      <c r="M5" s="80" t="s">
        <v>75</v>
      </c>
      <c r="N5" s="80"/>
      <c r="O5" s="101" t="s">
        <v>76</v>
      </c>
      <c r="P5" s="62" t="s">
        <v>77</v>
      </c>
    </row>
    <row r="6" ht="49.5" customHeight="1" spans="1:16">
      <c r="A6" s="157" t="s">
        <v>78</v>
      </c>
      <c r="B6" s="157" t="s">
        <v>79</v>
      </c>
      <c r="C6" s="157" t="s">
        <v>80</v>
      </c>
      <c r="D6" s="62"/>
      <c r="E6" s="62"/>
      <c r="F6" s="62"/>
      <c r="G6" s="80"/>
      <c r="H6" s="50" t="s">
        <v>81</v>
      </c>
      <c r="I6" s="50" t="s">
        <v>82</v>
      </c>
      <c r="J6" s="50"/>
      <c r="K6" s="62"/>
      <c r="L6" s="80"/>
      <c r="M6" s="56" t="s">
        <v>81</v>
      </c>
      <c r="N6" s="56" t="s">
        <v>83</v>
      </c>
      <c r="O6" s="62"/>
      <c r="P6" s="62"/>
    </row>
    <row r="7" ht="18" customHeight="1" spans="1:16">
      <c r="A7" s="59" t="s">
        <v>84</v>
      </c>
      <c r="B7" s="59" t="s">
        <v>84</v>
      </c>
      <c r="C7" s="158" t="s">
        <v>84</v>
      </c>
      <c r="D7" s="59" t="s">
        <v>84</v>
      </c>
      <c r="E7" s="158" t="s">
        <v>84</v>
      </c>
      <c r="F7" s="70">
        <v>1</v>
      </c>
      <c r="G7" s="72">
        <v>2</v>
      </c>
      <c r="H7" s="70">
        <v>3</v>
      </c>
      <c r="I7" s="70">
        <v>4</v>
      </c>
      <c r="J7" s="70">
        <v>5</v>
      </c>
      <c r="K7" s="70">
        <v>6</v>
      </c>
      <c r="L7" s="70">
        <v>7</v>
      </c>
      <c r="M7" s="70">
        <v>8</v>
      </c>
      <c r="N7" s="70">
        <v>9</v>
      </c>
      <c r="O7" s="72">
        <v>10</v>
      </c>
      <c r="P7" s="72">
        <v>11</v>
      </c>
    </row>
    <row r="8" ht="21.75" customHeight="1" spans="1:17">
      <c r="A8" s="61"/>
      <c r="B8" s="61"/>
      <c r="C8" s="61"/>
      <c r="D8" s="61"/>
      <c r="E8" s="61" t="s">
        <v>71</v>
      </c>
      <c r="F8" s="67">
        <v>305507</v>
      </c>
      <c r="G8" s="66">
        <v>277196</v>
      </c>
      <c r="H8" s="65">
        <v>277196</v>
      </c>
      <c r="I8" s="66">
        <v>259196</v>
      </c>
      <c r="J8" s="66">
        <v>0</v>
      </c>
      <c r="K8" s="66">
        <v>0</v>
      </c>
      <c r="L8" s="66">
        <v>28311</v>
      </c>
      <c r="M8" s="66">
        <v>28311</v>
      </c>
      <c r="N8" s="67">
        <v>19793</v>
      </c>
      <c r="O8" s="67">
        <v>0</v>
      </c>
      <c r="P8" s="66">
        <v>0</v>
      </c>
      <c r="Q8" s="85"/>
    </row>
    <row r="9" ht="21.75" customHeight="1" spans="1:16">
      <c r="A9" s="61"/>
      <c r="B9" s="61"/>
      <c r="C9" s="61"/>
      <c r="D9" s="61"/>
      <c r="E9" s="61" t="s">
        <v>32</v>
      </c>
      <c r="F9" s="67">
        <v>305507</v>
      </c>
      <c r="G9" s="66">
        <v>277196</v>
      </c>
      <c r="H9" s="65">
        <v>277196</v>
      </c>
      <c r="I9" s="66">
        <v>259196</v>
      </c>
      <c r="J9" s="66">
        <v>0</v>
      </c>
      <c r="K9" s="66">
        <v>0</v>
      </c>
      <c r="L9" s="66">
        <v>28311</v>
      </c>
      <c r="M9" s="66">
        <v>28311</v>
      </c>
      <c r="N9" s="67">
        <v>19793</v>
      </c>
      <c r="O9" s="67">
        <v>0</v>
      </c>
      <c r="P9" s="66">
        <v>0</v>
      </c>
    </row>
    <row r="10" ht="21.75" customHeight="1" spans="1:16">
      <c r="A10" s="61"/>
      <c r="B10" s="61"/>
      <c r="C10" s="61"/>
      <c r="D10" s="61"/>
      <c r="E10" s="61" t="s">
        <v>85</v>
      </c>
      <c r="F10" s="67">
        <v>291010</v>
      </c>
      <c r="G10" s="66">
        <v>266382</v>
      </c>
      <c r="H10" s="65">
        <v>266382</v>
      </c>
      <c r="I10" s="66">
        <v>248382</v>
      </c>
      <c r="J10" s="66">
        <v>0</v>
      </c>
      <c r="K10" s="66">
        <v>0</v>
      </c>
      <c r="L10" s="66">
        <v>24628</v>
      </c>
      <c r="M10" s="66">
        <v>24628</v>
      </c>
      <c r="N10" s="67">
        <v>16196</v>
      </c>
      <c r="O10" s="67">
        <v>0</v>
      </c>
      <c r="P10" s="66">
        <v>0</v>
      </c>
    </row>
    <row r="11" ht="21.75" customHeight="1" spans="1:16">
      <c r="A11" s="61" t="s">
        <v>86</v>
      </c>
      <c r="B11" s="61" t="s">
        <v>87</v>
      </c>
      <c r="C11" s="61" t="s">
        <v>88</v>
      </c>
      <c r="D11" s="61" t="s">
        <v>89</v>
      </c>
      <c r="E11" s="61" t="s">
        <v>90</v>
      </c>
      <c r="F11" s="67">
        <v>180176</v>
      </c>
      <c r="G11" s="66">
        <v>179329</v>
      </c>
      <c r="H11" s="65">
        <v>179329</v>
      </c>
      <c r="I11" s="66">
        <v>171329</v>
      </c>
      <c r="J11" s="66">
        <v>0</v>
      </c>
      <c r="K11" s="66">
        <v>0</v>
      </c>
      <c r="L11" s="66">
        <v>847</v>
      </c>
      <c r="M11" s="66">
        <v>847</v>
      </c>
      <c r="N11" s="67">
        <v>847</v>
      </c>
      <c r="O11" s="67">
        <v>0</v>
      </c>
      <c r="P11" s="66">
        <v>0</v>
      </c>
    </row>
    <row r="12" ht="21.75" customHeight="1" spans="1:16">
      <c r="A12" s="61" t="s">
        <v>86</v>
      </c>
      <c r="B12" s="61" t="s">
        <v>87</v>
      </c>
      <c r="C12" s="61" t="s">
        <v>91</v>
      </c>
      <c r="D12" s="61" t="s">
        <v>89</v>
      </c>
      <c r="E12" s="61" t="s">
        <v>92</v>
      </c>
      <c r="F12" s="67">
        <v>65653</v>
      </c>
      <c r="G12" s="66">
        <v>49921</v>
      </c>
      <c r="H12" s="65">
        <v>49921</v>
      </c>
      <c r="I12" s="66">
        <v>41921</v>
      </c>
      <c r="J12" s="66">
        <v>0</v>
      </c>
      <c r="K12" s="66">
        <v>0</v>
      </c>
      <c r="L12" s="66">
        <v>15732</v>
      </c>
      <c r="M12" s="66">
        <v>15732</v>
      </c>
      <c r="N12" s="67">
        <v>7300</v>
      </c>
      <c r="O12" s="67">
        <v>0</v>
      </c>
      <c r="P12" s="66">
        <v>0</v>
      </c>
    </row>
    <row r="13" ht="21.75" customHeight="1" spans="1:16">
      <c r="A13" s="61" t="s">
        <v>86</v>
      </c>
      <c r="B13" s="61" t="s">
        <v>87</v>
      </c>
      <c r="C13" s="61" t="s">
        <v>93</v>
      </c>
      <c r="D13" s="61" t="s">
        <v>89</v>
      </c>
      <c r="E13" s="61" t="s">
        <v>94</v>
      </c>
      <c r="F13" s="67">
        <v>10779</v>
      </c>
      <c r="G13" s="66">
        <v>3000</v>
      </c>
      <c r="H13" s="65">
        <v>3000</v>
      </c>
      <c r="I13" s="66">
        <v>1000</v>
      </c>
      <c r="J13" s="66">
        <v>0</v>
      </c>
      <c r="K13" s="66">
        <v>0</v>
      </c>
      <c r="L13" s="66">
        <v>7779</v>
      </c>
      <c r="M13" s="66">
        <v>7779</v>
      </c>
      <c r="N13" s="67">
        <v>7779</v>
      </c>
      <c r="O13" s="67">
        <v>0</v>
      </c>
      <c r="P13" s="66">
        <v>0</v>
      </c>
    </row>
    <row r="14" ht="21.75" customHeight="1" spans="1:16">
      <c r="A14" s="61" t="s">
        <v>95</v>
      </c>
      <c r="B14" s="61" t="s">
        <v>88</v>
      </c>
      <c r="C14" s="61" t="s">
        <v>96</v>
      </c>
      <c r="D14" s="61" t="s">
        <v>89</v>
      </c>
      <c r="E14" s="61" t="s">
        <v>97</v>
      </c>
      <c r="F14" s="67">
        <v>270</v>
      </c>
      <c r="G14" s="66">
        <v>0</v>
      </c>
      <c r="H14" s="65">
        <v>0</v>
      </c>
      <c r="I14" s="66">
        <v>0</v>
      </c>
      <c r="J14" s="66">
        <v>0</v>
      </c>
      <c r="K14" s="66">
        <v>0</v>
      </c>
      <c r="L14" s="66">
        <v>270</v>
      </c>
      <c r="M14" s="66">
        <v>270</v>
      </c>
      <c r="N14" s="67">
        <v>270</v>
      </c>
      <c r="O14" s="67">
        <v>0</v>
      </c>
      <c r="P14" s="66">
        <v>0</v>
      </c>
    </row>
    <row r="15" ht="21.75" customHeight="1" spans="1:16">
      <c r="A15" s="61" t="s">
        <v>95</v>
      </c>
      <c r="B15" s="61" t="s">
        <v>98</v>
      </c>
      <c r="C15" s="61" t="s">
        <v>88</v>
      </c>
      <c r="D15" s="61" t="s">
        <v>89</v>
      </c>
      <c r="E15" s="61" t="s">
        <v>99</v>
      </c>
      <c r="F15" s="67">
        <v>251</v>
      </c>
      <c r="G15" s="66">
        <v>251</v>
      </c>
      <c r="H15" s="65">
        <v>251</v>
      </c>
      <c r="I15" s="66">
        <v>251</v>
      </c>
      <c r="J15" s="66">
        <v>0</v>
      </c>
      <c r="K15" s="66">
        <v>0</v>
      </c>
      <c r="L15" s="66">
        <v>0</v>
      </c>
      <c r="M15" s="66">
        <v>0</v>
      </c>
      <c r="N15" s="67">
        <v>0</v>
      </c>
      <c r="O15" s="67">
        <v>0</v>
      </c>
      <c r="P15" s="66">
        <v>0</v>
      </c>
    </row>
    <row r="16" ht="21.75" customHeight="1" spans="1:16">
      <c r="A16" s="61" t="s">
        <v>95</v>
      </c>
      <c r="B16" s="61" t="s">
        <v>98</v>
      </c>
      <c r="C16" s="61" t="s">
        <v>98</v>
      </c>
      <c r="D16" s="61" t="s">
        <v>89</v>
      </c>
      <c r="E16" s="61" t="s">
        <v>100</v>
      </c>
      <c r="F16" s="67">
        <v>13232</v>
      </c>
      <c r="G16" s="66">
        <v>13232</v>
      </c>
      <c r="H16" s="65">
        <v>13232</v>
      </c>
      <c r="I16" s="66">
        <v>13232</v>
      </c>
      <c r="J16" s="66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6">
        <v>0</v>
      </c>
    </row>
    <row r="17" ht="21.75" customHeight="1" spans="1:16">
      <c r="A17" s="61" t="s">
        <v>101</v>
      </c>
      <c r="B17" s="61" t="s">
        <v>87</v>
      </c>
      <c r="C17" s="61" t="s">
        <v>88</v>
      </c>
      <c r="D17" s="61" t="s">
        <v>89</v>
      </c>
      <c r="E17" s="61" t="s">
        <v>102</v>
      </c>
      <c r="F17" s="67">
        <v>6616</v>
      </c>
      <c r="G17" s="66">
        <v>6616</v>
      </c>
      <c r="H17" s="65">
        <v>6616</v>
      </c>
      <c r="I17" s="66">
        <v>6616</v>
      </c>
      <c r="J17" s="66">
        <v>0</v>
      </c>
      <c r="K17" s="66">
        <v>0</v>
      </c>
      <c r="L17" s="66">
        <v>0</v>
      </c>
      <c r="M17" s="66">
        <v>0</v>
      </c>
      <c r="N17" s="67">
        <v>0</v>
      </c>
      <c r="O17" s="67">
        <v>0</v>
      </c>
      <c r="P17" s="66">
        <v>0</v>
      </c>
    </row>
    <row r="18" ht="21.75" customHeight="1" spans="1:16">
      <c r="A18" s="61" t="s">
        <v>103</v>
      </c>
      <c r="B18" s="61" t="s">
        <v>91</v>
      </c>
      <c r="C18" s="61" t="s">
        <v>88</v>
      </c>
      <c r="D18" s="61" t="s">
        <v>89</v>
      </c>
      <c r="E18" s="61" t="s">
        <v>104</v>
      </c>
      <c r="F18" s="67">
        <v>14033</v>
      </c>
      <c r="G18" s="66">
        <v>14033</v>
      </c>
      <c r="H18" s="65">
        <v>14033</v>
      </c>
      <c r="I18" s="66">
        <v>14033</v>
      </c>
      <c r="J18" s="66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6">
        <v>0</v>
      </c>
    </row>
    <row r="19" ht="21.75" customHeight="1" spans="1:16">
      <c r="A19" s="61"/>
      <c r="B19" s="61"/>
      <c r="C19" s="61"/>
      <c r="D19" s="61"/>
      <c r="E19" s="61" t="s">
        <v>105</v>
      </c>
      <c r="F19" s="67">
        <v>14497</v>
      </c>
      <c r="G19" s="66">
        <v>10814</v>
      </c>
      <c r="H19" s="65">
        <v>10814</v>
      </c>
      <c r="I19" s="66">
        <v>10814</v>
      </c>
      <c r="J19" s="66">
        <v>0</v>
      </c>
      <c r="K19" s="66">
        <v>0</v>
      </c>
      <c r="L19" s="66">
        <v>3683</v>
      </c>
      <c r="M19" s="66">
        <v>3683</v>
      </c>
      <c r="N19" s="67">
        <v>3597</v>
      </c>
      <c r="O19" s="67">
        <v>0</v>
      </c>
      <c r="P19" s="66">
        <v>0</v>
      </c>
    </row>
    <row r="20" ht="21.75" customHeight="1" spans="1:16">
      <c r="A20" s="61" t="s">
        <v>86</v>
      </c>
      <c r="B20" s="61" t="s">
        <v>87</v>
      </c>
      <c r="C20" s="61" t="s">
        <v>106</v>
      </c>
      <c r="D20" s="61" t="s">
        <v>107</v>
      </c>
      <c r="E20" s="61" t="s">
        <v>108</v>
      </c>
      <c r="F20" s="67">
        <v>10178</v>
      </c>
      <c r="G20" s="66">
        <v>7056</v>
      </c>
      <c r="H20" s="65">
        <v>7056</v>
      </c>
      <c r="I20" s="66">
        <v>7056</v>
      </c>
      <c r="J20" s="66">
        <v>0</v>
      </c>
      <c r="K20" s="66">
        <v>0</v>
      </c>
      <c r="L20" s="66">
        <v>3122</v>
      </c>
      <c r="M20" s="66">
        <v>3122</v>
      </c>
      <c r="N20" s="67">
        <v>3036</v>
      </c>
      <c r="O20" s="67">
        <v>0</v>
      </c>
      <c r="P20" s="66">
        <v>0</v>
      </c>
    </row>
    <row r="21" ht="21.75" customHeight="1" spans="1:16">
      <c r="A21" s="61" t="s">
        <v>86</v>
      </c>
      <c r="B21" s="61" t="s">
        <v>87</v>
      </c>
      <c r="C21" s="61" t="s">
        <v>96</v>
      </c>
      <c r="D21" s="61" t="s">
        <v>107</v>
      </c>
      <c r="E21" s="61" t="s">
        <v>109</v>
      </c>
      <c r="F21" s="67">
        <v>2000</v>
      </c>
      <c r="G21" s="66">
        <v>2000</v>
      </c>
      <c r="H21" s="65">
        <v>2000</v>
      </c>
      <c r="I21" s="66">
        <v>2000</v>
      </c>
      <c r="J21" s="66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6">
        <v>0</v>
      </c>
    </row>
    <row r="22" ht="21.75" customHeight="1" spans="1:16">
      <c r="A22" s="61" t="s">
        <v>95</v>
      </c>
      <c r="B22" s="61" t="s">
        <v>98</v>
      </c>
      <c r="C22" s="61" t="s">
        <v>98</v>
      </c>
      <c r="D22" s="61" t="s">
        <v>107</v>
      </c>
      <c r="E22" s="61" t="s">
        <v>100</v>
      </c>
      <c r="F22" s="67">
        <v>1044</v>
      </c>
      <c r="G22" s="66">
        <v>662</v>
      </c>
      <c r="H22" s="65">
        <v>662</v>
      </c>
      <c r="I22" s="66">
        <v>662</v>
      </c>
      <c r="J22" s="66">
        <v>0</v>
      </c>
      <c r="K22" s="66">
        <v>0</v>
      </c>
      <c r="L22" s="66">
        <v>382</v>
      </c>
      <c r="M22" s="66">
        <v>382</v>
      </c>
      <c r="N22" s="67">
        <v>382</v>
      </c>
      <c r="O22" s="67">
        <v>0</v>
      </c>
      <c r="P22" s="66">
        <v>0</v>
      </c>
    </row>
    <row r="23" ht="21.75" customHeight="1" spans="1:16">
      <c r="A23" s="61" t="s">
        <v>101</v>
      </c>
      <c r="B23" s="61" t="s">
        <v>87</v>
      </c>
      <c r="C23" s="61" t="s">
        <v>91</v>
      </c>
      <c r="D23" s="61" t="s">
        <v>107</v>
      </c>
      <c r="E23" s="61" t="s">
        <v>110</v>
      </c>
      <c r="F23" s="67">
        <v>510</v>
      </c>
      <c r="G23" s="66">
        <v>331</v>
      </c>
      <c r="H23" s="65">
        <v>331</v>
      </c>
      <c r="I23" s="66">
        <v>331</v>
      </c>
      <c r="J23" s="66">
        <v>0</v>
      </c>
      <c r="K23" s="66">
        <v>0</v>
      </c>
      <c r="L23" s="66">
        <v>179</v>
      </c>
      <c r="M23" s="66">
        <v>179</v>
      </c>
      <c r="N23" s="67">
        <v>179</v>
      </c>
      <c r="O23" s="67">
        <v>0</v>
      </c>
      <c r="P23" s="66">
        <v>0</v>
      </c>
    </row>
    <row r="24" ht="21.75" customHeight="1" spans="1:16">
      <c r="A24" s="61" t="s">
        <v>103</v>
      </c>
      <c r="B24" s="61" t="s">
        <v>91</v>
      </c>
      <c r="C24" s="61" t="s">
        <v>88</v>
      </c>
      <c r="D24" s="61" t="s">
        <v>107</v>
      </c>
      <c r="E24" s="61" t="s">
        <v>104</v>
      </c>
      <c r="F24" s="67">
        <v>765</v>
      </c>
      <c r="G24" s="66">
        <v>765</v>
      </c>
      <c r="H24" s="65">
        <v>765</v>
      </c>
      <c r="I24" s="66">
        <v>765</v>
      </c>
      <c r="J24" s="66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6">
        <v>0</v>
      </c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rintOptions horizontalCentered="1"/>
  <pageMargins left="0.59" right="0.59" top="0.79" bottom="0.79" header="0.51" footer="0.51"/>
  <pageSetup paperSize="9" scale="70" fitToHeight="1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selection activeCell="A8" sqref="$A8:$XFD24"/>
    </sheetView>
  </sheetViews>
  <sheetFormatPr defaultColWidth="9.16666666666667" defaultRowHeight="12.75" customHeight="1"/>
  <cols>
    <col min="1" max="1" width="5.5" customWidth="1"/>
    <col min="2" max="3" width="3.83333333333333" customWidth="1"/>
    <col min="4" max="4" width="9.83333333333333" customWidth="1"/>
    <col min="5" max="5" width="44.6666666666667" customWidth="1"/>
    <col min="6" max="6" width="16.3333333333333" customWidth="1"/>
    <col min="7" max="7" width="15.1666666666667" customWidth="1"/>
    <col min="8" max="8" width="16.6666666666667" customWidth="1"/>
    <col min="9" max="9" width="18" customWidth="1"/>
    <col min="10" max="10" width="14.8333333333333" customWidth="1"/>
    <col min="11" max="11" width="15" customWidth="1"/>
    <col min="12" max="246" width="9.16666666666667" customWidth="1"/>
  </cols>
  <sheetData>
    <row r="1" ht="18" customHeight="1" spans="1:11">
      <c r="A1" s="48" t="s">
        <v>111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ht="18" customHeight="1" spans="1:11">
      <c r="A2" s="146" t="s">
        <v>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ht="18" customHeight="1" spans="1:11">
      <c r="A3" s="4" t="s">
        <v>32</v>
      </c>
      <c r="B3" s="4"/>
      <c r="C3" s="4"/>
      <c r="D3" s="4"/>
      <c r="E3" s="4"/>
      <c r="F3" s="110"/>
      <c r="G3" s="110"/>
      <c r="H3" s="110"/>
      <c r="I3" s="110"/>
      <c r="J3" s="110"/>
      <c r="K3" s="114" t="s">
        <v>33</v>
      </c>
    </row>
    <row r="4" ht="18" customHeight="1" spans="1:11">
      <c r="A4" s="87" t="s">
        <v>64</v>
      </c>
      <c r="B4" s="87"/>
      <c r="C4" s="87"/>
      <c r="D4" s="87"/>
      <c r="E4" s="150"/>
      <c r="F4" s="107" t="s">
        <v>71</v>
      </c>
      <c r="G4" s="151" t="s">
        <v>112</v>
      </c>
      <c r="H4" s="151"/>
      <c r="I4" s="151"/>
      <c r="J4" s="154"/>
      <c r="K4" s="107" t="s">
        <v>113</v>
      </c>
    </row>
    <row r="5" ht="18" customHeight="1" spans="1:11">
      <c r="A5" s="80" t="s">
        <v>68</v>
      </c>
      <c r="B5" s="80"/>
      <c r="C5" s="97"/>
      <c r="D5" s="95" t="s">
        <v>69</v>
      </c>
      <c r="E5" s="95" t="s">
        <v>114</v>
      </c>
      <c r="F5" s="107"/>
      <c r="G5" s="152" t="s">
        <v>81</v>
      </c>
      <c r="H5" s="51" t="s">
        <v>115</v>
      </c>
      <c r="I5" s="51" t="s">
        <v>116</v>
      </c>
      <c r="J5" s="51" t="s">
        <v>117</v>
      </c>
      <c r="K5" s="107"/>
    </row>
    <row r="6" ht="18" customHeight="1" spans="1:11">
      <c r="A6" s="147" t="s">
        <v>78</v>
      </c>
      <c r="B6" s="147" t="s">
        <v>79</v>
      </c>
      <c r="C6" s="148" t="s">
        <v>80</v>
      </c>
      <c r="D6" s="95"/>
      <c r="E6" s="95"/>
      <c r="F6" s="107"/>
      <c r="G6" s="152"/>
      <c r="H6" s="51"/>
      <c r="I6" s="51"/>
      <c r="J6" s="51"/>
      <c r="K6" s="107"/>
    </row>
    <row r="7" ht="18" customHeight="1" spans="1:11">
      <c r="A7" s="57" t="s">
        <v>84</v>
      </c>
      <c r="B7" s="57" t="s">
        <v>84</v>
      </c>
      <c r="C7" s="57" t="s">
        <v>84</v>
      </c>
      <c r="D7" s="149" t="s">
        <v>84</v>
      </c>
      <c r="E7" s="153" t="s">
        <v>84</v>
      </c>
      <c r="F7" s="68">
        <v>1</v>
      </c>
      <c r="G7" s="68">
        <v>2</v>
      </c>
      <c r="H7" s="68">
        <v>3</v>
      </c>
      <c r="I7" s="68">
        <v>4</v>
      </c>
      <c r="J7" s="68">
        <v>5</v>
      </c>
      <c r="K7" s="68">
        <v>6</v>
      </c>
    </row>
    <row r="8" ht="21.75" customHeight="1" spans="1:11">
      <c r="A8" s="61"/>
      <c r="B8" s="61"/>
      <c r="C8" s="61"/>
      <c r="D8" s="61"/>
      <c r="E8" s="61" t="s">
        <v>71</v>
      </c>
      <c r="F8" s="66">
        <v>305507</v>
      </c>
      <c r="G8" s="66">
        <v>198261</v>
      </c>
      <c r="H8" s="66">
        <v>157999</v>
      </c>
      <c r="I8" s="66">
        <v>40191</v>
      </c>
      <c r="J8" s="66">
        <v>71</v>
      </c>
      <c r="K8" s="66">
        <v>107246</v>
      </c>
    </row>
    <row r="9" ht="21.75" customHeight="1" spans="1:11">
      <c r="A9" s="61"/>
      <c r="B9" s="61"/>
      <c r="C9" s="61"/>
      <c r="D9" s="61"/>
      <c r="E9" s="61" t="s">
        <v>32</v>
      </c>
      <c r="F9" s="66">
        <v>305507</v>
      </c>
      <c r="G9" s="66">
        <v>198261</v>
      </c>
      <c r="H9" s="66">
        <v>157999</v>
      </c>
      <c r="I9" s="66">
        <v>40191</v>
      </c>
      <c r="J9" s="66">
        <v>71</v>
      </c>
      <c r="K9" s="66">
        <v>107246</v>
      </c>
    </row>
    <row r="10" ht="21.75" customHeight="1" spans="1:11">
      <c r="A10" s="61"/>
      <c r="B10" s="61"/>
      <c r="C10" s="61"/>
      <c r="D10" s="61"/>
      <c r="E10" s="61" t="s">
        <v>85</v>
      </c>
      <c r="F10" s="66">
        <v>291010</v>
      </c>
      <c r="G10" s="66">
        <v>187526</v>
      </c>
      <c r="H10" s="66">
        <v>148603</v>
      </c>
      <c r="I10" s="66">
        <v>38852</v>
      </c>
      <c r="J10" s="66">
        <v>71</v>
      </c>
      <c r="K10" s="66">
        <v>103484</v>
      </c>
    </row>
    <row r="11" ht="21.75" customHeight="1" spans="1:11">
      <c r="A11" s="61" t="s">
        <v>86</v>
      </c>
      <c r="B11" s="61" t="s">
        <v>87</v>
      </c>
      <c r="C11" s="61" t="s">
        <v>88</v>
      </c>
      <c r="D11" s="61" t="s">
        <v>89</v>
      </c>
      <c r="E11" s="61" t="s">
        <v>90</v>
      </c>
      <c r="F11" s="66">
        <v>180176</v>
      </c>
      <c r="G11" s="66">
        <v>153394</v>
      </c>
      <c r="H11" s="66">
        <v>114722</v>
      </c>
      <c r="I11" s="66">
        <v>38601</v>
      </c>
      <c r="J11" s="66">
        <v>71</v>
      </c>
      <c r="K11" s="66">
        <v>26782</v>
      </c>
    </row>
    <row r="12" ht="21.75" customHeight="1" spans="1:11">
      <c r="A12" s="61" t="s">
        <v>86</v>
      </c>
      <c r="B12" s="61" t="s">
        <v>87</v>
      </c>
      <c r="C12" s="61" t="s">
        <v>91</v>
      </c>
      <c r="D12" s="61" t="s">
        <v>89</v>
      </c>
      <c r="E12" s="61" t="s">
        <v>92</v>
      </c>
      <c r="F12" s="66">
        <v>65653</v>
      </c>
      <c r="G12" s="66">
        <v>0</v>
      </c>
      <c r="H12" s="66">
        <v>0</v>
      </c>
      <c r="I12" s="66">
        <v>0</v>
      </c>
      <c r="J12" s="66">
        <v>0</v>
      </c>
      <c r="K12" s="66">
        <v>65653</v>
      </c>
    </row>
    <row r="13" ht="21.75" customHeight="1" spans="1:11">
      <c r="A13" s="61" t="s">
        <v>86</v>
      </c>
      <c r="B13" s="61" t="s">
        <v>87</v>
      </c>
      <c r="C13" s="61" t="s">
        <v>93</v>
      </c>
      <c r="D13" s="61" t="s">
        <v>89</v>
      </c>
      <c r="E13" s="61" t="s">
        <v>94</v>
      </c>
      <c r="F13" s="66">
        <v>10779</v>
      </c>
      <c r="G13" s="66">
        <v>0</v>
      </c>
      <c r="H13" s="66">
        <v>0</v>
      </c>
      <c r="I13" s="66">
        <v>0</v>
      </c>
      <c r="J13" s="66">
        <v>0</v>
      </c>
      <c r="K13" s="66">
        <v>10779</v>
      </c>
    </row>
    <row r="14" ht="21.75" customHeight="1" spans="1:11">
      <c r="A14" s="61" t="s">
        <v>95</v>
      </c>
      <c r="B14" s="61" t="s">
        <v>88</v>
      </c>
      <c r="C14" s="61" t="s">
        <v>96</v>
      </c>
      <c r="D14" s="61" t="s">
        <v>89</v>
      </c>
      <c r="E14" s="61" t="s">
        <v>97</v>
      </c>
      <c r="F14" s="66">
        <v>270</v>
      </c>
      <c r="G14" s="66">
        <v>0</v>
      </c>
      <c r="H14" s="66">
        <v>0</v>
      </c>
      <c r="I14" s="66">
        <v>0</v>
      </c>
      <c r="J14" s="66">
        <v>0</v>
      </c>
      <c r="K14" s="66">
        <v>270</v>
      </c>
    </row>
    <row r="15" ht="21.75" customHeight="1" spans="1:11">
      <c r="A15" s="61" t="s">
        <v>95</v>
      </c>
      <c r="B15" s="61" t="s">
        <v>98</v>
      </c>
      <c r="C15" s="61" t="s">
        <v>88</v>
      </c>
      <c r="D15" s="61" t="s">
        <v>89</v>
      </c>
      <c r="E15" s="61" t="s">
        <v>99</v>
      </c>
      <c r="F15" s="66">
        <v>251</v>
      </c>
      <c r="G15" s="66">
        <v>251</v>
      </c>
      <c r="H15" s="66">
        <v>0</v>
      </c>
      <c r="I15" s="66">
        <v>251</v>
      </c>
      <c r="J15" s="66">
        <v>0</v>
      </c>
      <c r="K15" s="66">
        <v>0</v>
      </c>
    </row>
    <row r="16" ht="21.75" customHeight="1" spans="1:11">
      <c r="A16" s="61" t="s">
        <v>95</v>
      </c>
      <c r="B16" s="61" t="s">
        <v>98</v>
      </c>
      <c r="C16" s="61" t="s">
        <v>98</v>
      </c>
      <c r="D16" s="61" t="s">
        <v>89</v>
      </c>
      <c r="E16" s="61" t="s">
        <v>100</v>
      </c>
      <c r="F16" s="66">
        <v>13232</v>
      </c>
      <c r="G16" s="66">
        <v>13232</v>
      </c>
      <c r="H16" s="66">
        <v>13232</v>
      </c>
      <c r="I16" s="66">
        <v>0</v>
      </c>
      <c r="J16" s="66">
        <v>0</v>
      </c>
      <c r="K16" s="66">
        <v>0</v>
      </c>
    </row>
    <row r="17" ht="21.75" customHeight="1" spans="1:11">
      <c r="A17" s="61" t="s">
        <v>101</v>
      </c>
      <c r="B17" s="61" t="s">
        <v>87</v>
      </c>
      <c r="C17" s="61" t="s">
        <v>88</v>
      </c>
      <c r="D17" s="61" t="s">
        <v>89</v>
      </c>
      <c r="E17" s="61" t="s">
        <v>102</v>
      </c>
      <c r="F17" s="66">
        <v>6616</v>
      </c>
      <c r="G17" s="66">
        <v>6616</v>
      </c>
      <c r="H17" s="66">
        <v>6616</v>
      </c>
      <c r="I17" s="66">
        <v>0</v>
      </c>
      <c r="J17" s="66">
        <v>0</v>
      </c>
      <c r="K17" s="66">
        <v>0</v>
      </c>
    </row>
    <row r="18" ht="21.75" customHeight="1" spans="1:11">
      <c r="A18" s="61" t="s">
        <v>103</v>
      </c>
      <c r="B18" s="61" t="s">
        <v>91</v>
      </c>
      <c r="C18" s="61" t="s">
        <v>88</v>
      </c>
      <c r="D18" s="61" t="s">
        <v>89</v>
      </c>
      <c r="E18" s="61" t="s">
        <v>104</v>
      </c>
      <c r="F18" s="66">
        <v>14033</v>
      </c>
      <c r="G18" s="66">
        <v>14033</v>
      </c>
      <c r="H18" s="66">
        <v>14033</v>
      </c>
      <c r="I18" s="66">
        <v>0</v>
      </c>
      <c r="J18" s="66">
        <v>0</v>
      </c>
      <c r="K18" s="66">
        <v>0</v>
      </c>
    </row>
    <row r="19" ht="21.75" customHeight="1" spans="1:11">
      <c r="A19" s="61"/>
      <c r="B19" s="61"/>
      <c r="C19" s="61"/>
      <c r="D19" s="61"/>
      <c r="E19" s="61" t="s">
        <v>105</v>
      </c>
      <c r="F19" s="66">
        <v>14497</v>
      </c>
      <c r="G19" s="66">
        <v>10735</v>
      </c>
      <c r="H19" s="66">
        <v>9396</v>
      </c>
      <c r="I19" s="66">
        <v>1339</v>
      </c>
      <c r="J19" s="66">
        <v>0</v>
      </c>
      <c r="K19" s="66">
        <v>3762</v>
      </c>
    </row>
    <row r="20" ht="21.75" customHeight="1" spans="1:11">
      <c r="A20" s="61" t="s">
        <v>86</v>
      </c>
      <c r="B20" s="61" t="s">
        <v>87</v>
      </c>
      <c r="C20" s="61" t="s">
        <v>106</v>
      </c>
      <c r="D20" s="61" t="s">
        <v>107</v>
      </c>
      <c r="E20" s="61" t="s">
        <v>108</v>
      </c>
      <c r="F20" s="66">
        <v>10178</v>
      </c>
      <c r="G20" s="66">
        <v>8416</v>
      </c>
      <c r="H20" s="66">
        <v>7077</v>
      </c>
      <c r="I20" s="66">
        <v>1339</v>
      </c>
      <c r="J20" s="66">
        <v>0</v>
      </c>
      <c r="K20" s="66">
        <v>1762</v>
      </c>
    </row>
    <row r="21" ht="21.75" customHeight="1" spans="1:11">
      <c r="A21" s="61" t="s">
        <v>86</v>
      </c>
      <c r="B21" s="61" t="s">
        <v>87</v>
      </c>
      <c r="C21" s="61" t="s">
        <v>96</v>
      </c>
      <c r="D21" s="61" t="s">
        <v>107</v>
      </c>
      <c r="E21" s="61" t="s">
        <v>109</v>
      </c>
      <c r="F21" s="66">
        <v>2000</v>
      </c>
      <c r="G21" s="66">
        <v>0</v>
      </c>
      <c r="H21" s="66">
        <v>0</v>
      </c>
      <c r="I21" s="66">
        <v>0</v>
      </c>
      <c r="J21" s="66">
        <v>0</v>
      </c>
      <c r="K21" s="66">
        <v>2000</v>
      </c>
    </row>
    <row r="22" ht="21.75" customHeight="1" spans="1:11">
      <c r="A22" s="61" t="s">
        <v>95</v>
      </c>
      <c r="B22" s="61" t="s">
        <v>98</v>
      </c>
      <c r="C22" s="61" t="s">
        <v>98</v>
      </c>
      <c r="D22" s="61" t="s">
        <v>107</v>
      </c>
      <c r="E22" s="61" t="s">
        <v>100</v>
      </c>
      <c r="F22" s="66">
        <v>1044</v>
      </c>
      <c r="G22" s="66">
        <v>1044</v>
      </c>
      <c r="H22" s="66">
        <v>1044</v>
      </c>
      <c r="I22" s="66">
        <v>0</v>
      </c>
      <c r="J22" s="66">
        <v>0</v>
      </c>
      <c r="K22" s="66">
        <v>0</v>
      </c>
    </row>
    <row r="23" ht="21.75" customHeight="1" spans="1:11">
      <c r="A23" s="61" t="s">
        <v>101</v>
      </c>
      <c r="B23" s="61" t="s">
        <v>87</v>
      </c>
      <c r="C23" s="61" t="s">
        <v>91</v>
      </c>
      <c r="D23" s="61" t="s">
        <v>107</v>
      </c>
      <c r="E23" s="61" t="s">
        <v>110</v>
      </c>
      <c r="F23" s="66">
        <v>510</v>
      </c>
      <c r="G23" s="66">
        <v>510</v>
      </c>
      <c r="H23" s="66">
        <v>510</v>
      </c>
      <c r="I23" s="66">
        <v>0</v>
      </c>
      <c r="J23" s="66">
        <v>0</v>
      </c>
      <c r="K23" s="66">
        <v>0</v>
      </c>
    </row>
    <row r="24" ht="21.75" customHeight="1" spans="1:11">
      <c r="A24" s="61" t="s">
        <v>103</v>
      </c>
      <c r="B24" s="61" t="s">
        <v>91</v>
      </c>
      <c r="C24" s="61" t="s">
        <v>88</v>
      </c>
      <c r="D24" s="61" t="s">
        <v>107</v>
      </c>
      <c r="E24" s="61" t="s">
        <v>104</v>
      </c>
      <c r="F24" s="66">
        <v>765</v>
      </c>
      <c r="G24" s="66">
        <v>765</v>
      </c>
      <c r="H24" s="66">
        <v>765</v>
      </c>
      <c r="I24" s="66">
        <v>0</v>
      </c>
      <c r="J24" s="66">
        <v>0</v>
      </c>
      <c r="K24" s="66">
        <v>0</v>
      </c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D20" sqref="D20"/>
    </sheetView>
  </sheetViews>
  <sheetFormatPr defaultColWidth="9.16666666666667" defaultRowHeight="18" customHeight="1"/>
  <cols>
    <col min="1" max="1" width="36.3333333333333" style="117" customWidth="1"/>
    <col min="2" max="3" width="16.1666666666667" style="117" customWidth="1"/>
    <col min="4" max="4" width="19" style="117" customWidth="1"/>
    <col min="5" max="5" width="31.6666666666667" style="117" customWidth="1"/>
    <col min="6" max="7" width="16.1666666666667" style="117" customWidth="1"/>
    <col min="8" max="8" width="13.1666666666667" style="117" customWidth="1"/>
    <col min="9" max="254" width="9.16666666666667" style="117" customWidth="1"/>
  </cols>
  <sheetData>
    <row r="1" customHeight="1" spans="1:8">
      <c r="A1" s="118" t="s">
        <v>118</v>
      </c>
      <c r="B1" s="119"/>
      <c r="C1" s="119"/>
      <c r="D1" s="119"/>
      <c r="E1" s="119"/>
      <c r="F1" s="119"/>
      <c r="G1" s="119"/>
      <c r="H1" s="39"/>
    </row>
    <row r="2" customHeight="1" spans="1:8">
      <c r="A2" s="76" t="s">
        <v>10</v>
      </c>
      <c r="B2" s="76"/>
      <c r="C2" s="76"/>
      <c r="D2" s="76"/>
      <c r="E2" s="76"/>
      <c r="F2" s="76"/>
      <c r="G2" s="76"/>
      <c r="H2" s="76"/>
    </row>
    <row r="3" customHeight="1" spans="1:8">
      <c r="A3" s="4" t="s">
        <v>32</v>
      </c>
      <c r="B3" s="120"/>
      <c r="C3" s="120"/>
      <c r="D3" s="120"/>
      <c r="E3" s="136"/>
      <c r="F3" s="136"/>
      <c r="G3" s="136"/>
      <c r="H3" s="39" t="s">
        <v>33</v>
      </c>
    </row>
    <row r="4" ht="30" customHeight="1" spans="1:8">
      <c r="A4" s="93" t="s">
        <v>34</v>
      </c>
      <c r="B4" s="93"/>
      <c r="C4" s="93"/>
      <c r="D4" s="93"/>
      <c r="E4" s="93" t="s">
        <v>35</v>
      </c>
      <c r="F4" s="93"/>
      <c r="G4" s="93"/>
      <c r="H4" s="93"/>
    </row>
    <row r="5" ht="30" customHeight="1" spans="1:8">
      <c r="A5" s="121" t="s">
        <v>36</v>
      </c>
      <c r="B5" s="122" t="s">
        <v>37</v>
      </c>
      <c r="C5" s="122" t="s">
        <v>38</v>
      </c>
      <c r="D5" s="123" t="s">
        <v>39</v>
      </c>
      <c r="E5" s="121" t="s">
        <v>36</v>
      </c>
      <c r="F5" s="137" t="s">
        <v>37</v>
      </c>
      <c r="G5" s="137" t="s">
        <v>38</v>
      </c>
      <c r="H5" s="138" t="s">
        <v>39</v>
      </c>
    </row>
    <row r="6" ht="30" customHeight="1" spans="1:8">
      <c r="A6" s="124" t="s">
        <v>40</v>
      </c>
      <c r="B6" s="125">
        <f>SUM(B7:B9)</f>
        <v>277196</v>
      </c>
      <c r="C6" s="125">
        <f>SUM(C7:C9)</f>
        <v>305705</v>
      </c>
      <c r="D6" s="126">
        <f t="shared" ref="D6:D13" si="0">IF(AND(C6&lt;&gt;0,TYPE(C6)=1),(B6-C6)/C6*100,0)</f>
        <v>-9.32565708771528</v>
      </c>
      <c r="E6" s="139" t="s">
        <v>41</v>
      </c>
      <c r="F6" s="66">
        <v>157999</v>
      </c>
      <c r="G6" s="140">
        <v>149912</v>
      </c>
      <c r="H6" s="130">
        <f>IF(AND(G6&lt;&gt;0,TYPE(G6)=1),(F6-G6)/G6*100,0)</f>
        <v>5.39449810555526</v>
      </c>
    </row>
    <row r="7" ht="30" customHeight="1" spans="1:8">
      <c r="A7" s="127" t="s">
        <v>119</v>
      </c>
      <c r="B7" s="128">
        <v>277196</v>
      </c>
      <c r="C7" s="129">
        <v>305705</v>
      </c>
      <c r="D7" s="130">
        <f t="shared" si="0"/>
        <v>-9.32565708771528</v>
      </c>
      <c r="E7" s="141" t="s">
        <v>43</v>
      </c>
      <c r="F7" s="142">
        <v>40191</v>
      </c>
      <c r="G7" s="140">
        <v>39318</v>
      </c>
      <c r="H7" s="130">
        <f>IF(AND(G7&lt;&gt;0,TYPE(G7)=1),(F7-G7)/G7*100,0)</f>
        <v>2.22035708835648</v>
      </c>
    </row>
    <row r="8" ht="30" customHeight="1" spans="1:8">
      <c r="A8" s="127" t="s">
        <v>120</v>
      </c>
      <c r="B8" s="131">
        <v>0</v>
      </c>
      <c r="C8" s="129">
        <v>0</v>
      </c>
      <c r="D8" s="130">
        <f t="shared" si="0"/>
        <v>0</v>
      </c>
      <c r="E8" s="139" t="s">
        <v>45</v>
      </c>
      <c r="F8" s="142">
        <v>71</v>
      </c>
      <c r="G8" s="140">
        <v>362</v>
      </c>
      <c r="H8" s="130">
        <f>IF(AND(G8&lt;&gt;0,TYPE(G8)=1),(F8-G8)/G8*100,0)</f>
        <v>-80.3867403314917</v>
      </c>
    </row>
    <row r="9" ht="30" customHeight="1" spans="1:8">
      <c r="A9" s="127" t="s">
        <v>121</v>
      </c>
      <c r="B9" s="128">
        <v>0</v>
      </c>
      <c r="C9" s="132">
        <v>0</v>
      </c>
      <c r="D9" s="130">
        <f t="shared" si="0"/>
        <v>0</v>
      </c>
      <c r="E9" s="139" t="s">
        <v>47</v>
      </c>
      <c r="F9" s="142">
        <v>107246</v>
      </c>
      <c r="G9" s="65">
        <v>116113</v>
      </c>
      <c r="H9" s="130">
        <f>IF(AND(G9&lt;&gt;0,TYPE(G9)=1),(F9-G9)/G9*100,0)</f>
        <v>-7.63652648712892</v>
      </c>
    </row>
    <row r="10" ht="30" customHeight="1" spans="1:10">
      <c r="A10" s="133" t="s">
        <v>122</v>
      </c>
      <c r="B10" s="125">
        <f>SUM(B11:B13)</f>
        <v>28311</v>
      </c>
      <c r="C10" s="125">
        <f>SUM(C11:C13)</f>
        <v>0</v>
      </c>
      <c r="D10" s="126">
        <f t="shared" si="0"/>
        <v>0</v>
      </c>
      <c r="E10" s="124"/>
      <c r="F10" s="142"/>
      <c r="G10" s="142"/>
      <c r="H10" s="126"/>
      <c r="I10" s="145"/>
      <c r="J10" s="145"/>
    </row>
    <row r="11" ht="30" customHeight="1" spans="1:10">
      <c r="A11" s="127" t="s">
        <v>119</v>
      </c>
      <c r="B11" s="128">
        <v>28311</v>
      </c>
      <c r="C11" s="125">
        <v>0</v>
      </c>
      <c r="D11" s="126">
        <f t="shared" si="0"/>
        <v>0</v>
      </c>
      <c r="E11" s="124"/>
      <c r="F11" s="66"/>
      <c r="G11" s="66"/>
      <c r="H11" s="126"/>
      <c r="I11" s="145"/>
      <c r="J11" s="145"/>
    </row>
    <row r="12" ht="30" customHeight="1" spans="1:10">
      <c r="A12" s="127" t="s">
        <v>120</v>
      </c>
      <c r="B12" s="131">
        <v>0</v>
      </c>
      <c r="C12" s="125">
        <v>0</v>
      </c>
      <c r="D12" s="126">
        <f t="shared" si="0"/>
        <v>0</v>
      </c>
      <c r="E12" s="124"/>
      <c r="F12" s="66"/>
      <c r="G12" s="66"/>
      <c r="H12" s="126"/>
      <c r="I12" s="145"/>
      <c r="J12" s="145"/>
    </row>
    <row r="13" ht="30" customHeight="1" spans="1:10">
      <c r="A13" s="127" t="s">
        <v>121</v>
      </c>
      <c r="B13" s="128">
        <v>0</v>
      </c>
      <c r="C13" s="66">
        <v>0</v>
      </c>
      <c r="D13" s="126">
        <f t="shared" si="0"/>
        <v>0</v>
      </c>
      <c r="E13" s="124"/>
      <c r="F13" s="135"/>
      <c r="G13" s="135"/>
      <c r="H13" s="143"/>
      <c r="I13" s="145"/>
      <c r="J13" s="145"/>
    </row>
    <row r="14" ht="30" customHeight="1" spans="1:10">
      <c r="A14" s="121"/>
      <c r="B14" s="134"/>
      <c r="C14" s="134"/>
      <c r="D14" s="126"/>
      <c r="E14" s="121" t="s">
        <v>54</v>
      </c>
      <c r="F14" s="144">
        <f>SUM(F6:F10)</f>
        <v>305507</v>
      </c>
      <c r="G14" s="144">
        <f>SUM(G6:G10)</f>
        <v>305705</v>
      </c>
      <c r="H14" s="126">
        <f>IF(AND(G14&lt;&gt;0,TYPE(G14)=1),(F14-G14)/G14*100,0)</f>
        <v>-0.0647683224023159</v>
      </c>
      <c r="I14" s="145"/>
      <c r="J14" s="145"/>
    </row>
    <row r="15" ht="30" customHeight="1" spans="1:10">
      <c r="A15" s="124"/>
      <c r="B15" s="66"/>
      <c r="C15" s="66"/>
      <c r="D15" s="126"/>
      <c r="E15" s="139" t="s">
        <v>60</v>
      </c>
      <c r="F15" s="66">
        <v>0</v>
      </c>
      <c r="G15" s="65">
        <v>0</v>
      </c>
      <c r="H15" s="130">
        <f>IF(AND(G15&lt;&gt;0,TYPE(G15)=1),(F15-G15)/G15*100,0)</f>
        <v>0</v>
      </c>
      <c r="I15" s="145"/>
      <c r="J15" s="145"/>
    </row>
    <row r="16" ht="30" customHeight="1" spans="1:8">
      <c r="A16" s="121" t="s">
        <v>61</v>
      </c>
      <c r="B16" s="135">
        <f>SUM(B6,B10)</f>
        <v>305507</v>
      </c>
      <c r="C16" s="135">
        <f>SUM(C6,C10)</f>
        <v>305705</v>
      </c>
      <c r="D16" s="126">
        <f>IF(AND(C16&lt;&gt;0,TYPE(C16)=1),(B16-C16)/C16*100,0)</f>
        <v>-0.0647683224023159</v>
      </c>
      <c r="E16" s="121" t="s">
        <v>62</v>
      </c>
      <c r="F16" s="135">
        <f>SUM(F14:F15)</f>
        <v>305507</v>
      </c>
      <c r="G16" s="135">
        <f>SUM(G14:G15)</f>
        <v>305705</v>
      </c>
      <c r="H16" s="126">
        <f>IF(AND(G16&lt;&gt;0,TYPE(G16)=1),(F16-G16)/G16*100,0)</f>
        <v>-0.0647683224023159</v>
      </c>
    </row>
    <row r="17" customHeight="1" spans="5:7">
      <c r="E17" s="145"/>
      <c r="F17" s="145"/>
      <c r="G17" s="145"/>
    </row>
    <row r="18" customHeight="1" spans="6:7">
      <c r="F18" s="145"/>
      <c r="G18" s="145"/>
    </row>
    <row r="19" customHeight="1" spans="7:7">
      <c r="G19" s="145"/>
    </row>
    <row r="20" customHeight="1" spans="7:7">
      <c r="G20" s="145"/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showZeros="0" topLeftCell="A4" workbookViewId="0">
      <selection activeCell="E32" sqref="E32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6.6666666666667" customWidth="1"/>
    <col min="6" max="6" width="15.8333333333333" customWidth="1"/>
    <col min="7" max="7" width="14.1666666666667" customWidth="1"/>
    <col min="8" max="8" width="13.5" customWidth="1"/>
    <col min="9" max="9" width="15.1666666666667" customWidth="1"/>
    <col min="10" max="10" width="13.6666666666667" customWidth="1"/>
    <col min="11" max="11" width="15.8333333333333" customWidth="1"/>
  </cols>
  <sheetData>
    <row r="1" ht="18" customHeight="1" spans="1:11">
      <c r="A1" s="48" t="s">
        <v>123</v>
      </c>
      <c r="B1" s="75"/>
      <c r="C1" s="75"/>
      <c r="D1" s="75"/>
      <c r="E1" s="75"/>
      <c r="F1" s="75"/>
      <c r="G1" s="75"/>
      <c r="H1" s="75"/>
      <c r="I1" s="75"/>
      <c r="J1" s="75"/>
      <c r="K1" s="114"/>
    </row>
    <row r="2" ht="18" customHeight="1" spans="1:11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ht="18" customHeight="1" spans="1:11">
      <c r="A3" s="4" t="s">
        <v>32</v>
      </c>
      <c r="B3" s="4"/>
      <c r="C3" s="4"/>
      <c r="D3" s="4"/>
      <c r="E3" s="4"/>
      <c r="F3" s="110"/>
      <c r="G3" s="110"/>
      <c r="H3" s="110"/>
      <c r="I3" s="110"/>
      <c r="J3" s="110"/>
      <c r="K3" s="114" t="s">
        <v>33</v>
      </c>
    </row>
    <row r="4" ht="25.5" customHeight="1" spans="1:11">
      <c r="A4" s="80" t="s">
        <v>64</v>
      </c>
      <c r="B4" s="80"/>
      <c r="C4" s="80"/>
      <c r="D4" s="87"/>
      <c r="E4" s="87"/>
      <c r="F4" s="80" t="s">
        <v>65</v>
      </c>
      <c r="G4" s="111" t="s">
        <v>124</v>
      </c>
      <c r="H4" s="112"/>
      <c r="I4" s="112"/>
      <c r="J4" s="115"/>
      <c r="K4" s="62" t="s">
        <v>125</v>
      </c>
    </row>
    <row r="5" ht="25.5" customHeight="1" spans="1:11">
      <c r="A5" s="80" t="s">
        <v>68</v>
      </c>
      <c r="B5" s="80"/>
      <c r="C5" s="97"/>
      <c r="D5" s="95" t="s">
        <v>69</v>
      </c>
      <c r="E5" s="62" t="s">
        <v>126</v>
      </c>
      <c r="F5" s="80"/>
      <c r="G5" s="80" t="s">
        <v>71</v>
      </c>
      <c r="H5" s="113" t="s">
        <v>127</v>
      </c>
      <c r="I5" s="112"/>
      <c r="J5" s="115"/>
      <c r="K5" s="62"/>
    </row>
    <row r="6" ht="25.5" customHeight="1" spans="1:18">
      <c r="A6" s="89" t="s">
        <v>78</v>
      </c>
      <c r="B6" s="89" t="s">
        <v>79</v>
      </c>
      <c r="C6" s="109" t="s">
        <v>80</v>
      </c>
      <c r="D6" s="109"/>
      <c r="E6" s="89"/>
      <c r="F6" s="87"/>
      <c r="G6" s="87"/>
      <c r="H6" s="84" t="s">
        <v>81</v>
      </c>
      <c r="I6" s="89" t="s">
        <v>112</v>
      </c>
      <c r="J6" s="109" t="s">
        <v>128</v>
      </c>
      <c r="K6" s="89"/>
      <c r="L6" s="85"/>
      <c r="M6" s="85"/>
      <c r="N6" s="85"/>
      <c r="O6" s="85"/>
      <c r="P6" s="85"/>
      <c r="Q6" s="85"/>
      <c r="R6" s="85"/>
    </row>
    <row r="7" ht="22.5" customHeight="1" spans="1:23">
      <c r="A7" s="60"/>
      <c r="B7" s="60"/>
      <c r="C7" s="60"/>
      <c r="D7" s="60"/>
      <c r="E7" s="60" t="s">
        <v>71</v>
      </c>
      <c r="F7" s="67">
        <v>305507</v>
      </c>
      <c r="G7" s="67">
        <v>277196</v>
      </c>
      <c r="H7" s="66">
        <v>277196</v>
      </c>
      <c r="I7" s="116">
        <v>196225</v>
      </c>
      <c r="J7" s="67">
        <v>80971</v>
      </c>
      <c r="K7" s="66">
        <v>28311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</row>
    <row r="8" ht="22.5" customHeight="1" spans="1:15">
      <c r="A8" s="60"/>
      <c r="B8" s="60"/>
      <c r="C8" s="60"/>
      <c r="D8" s="60"/>
      <c r="E8" s="60" t="s">
        <v>32</v>
      </c>
      <c r="F8" s="67">
        <v>305507</v>
      </c>
      <c r="G8" s="67">
        <v>277196</v>
      </c>
      <c r="H8" s="66">
        <v>277196</v>
      </c>
      <c r="I8" s="116">
        <v>196225</v>
      </c>
      <c r="J8" s="67">
        <v>80971</v>
      </c>
      <c r="K8" s="66">
        <v>28311</v>
      </c>
      <c r="N8" s="85"/>
      <c r="O8" s="85"/>
    </row>
    <row r="9" ht="22.5" customHeight="1" spans="1:14">
      <c r="A9" s="60"/>
      <c r="B9" s="60"/>
      <c r="C9" s="60"/>
      <c r="D9" s="60"/>
      <c r="E9" s="60" t="s">
        <v>85</v>
      </c>
      <c r="F9" s="67">
        <v>291010</v>
      </c>
      <c r="G9" s="67">
        <v>266382</v>
      </c>
      <c r="H9" s="66">
        <v>266382</v>
      </c>
      <c r="I9" s="116">
        <v>187411</v>
      </c>
      <c r="J9" s="67">
        <v>78971</v>
      </c>
      <c r="K9" s="66">
        <v>24628</v>
      </c>
      <c r="M9" s="85"/>
      <c r="N9" s="85"/>
    </row>
    <row r="10" ht="22.5" customHeight="1" spans="1:12">
      <c r="A10" s="60" t="s">
        <v>86</v>
      </c>
      <c r="B10" s="60" t="s">
        <v>87</v>
      </c>
      <c r="C10" s="60" t="s">
        <v>88</v>
      </c>
      <c r="D10" s="60" t="s">
        <v>89</v>
      </c>
      <c r="E10" s="60" t="s">
        <v>90</v>
      </c>
      <c r="F10" s="67">
        <v>180176</v>
      </c>
      <c r="G10" s="67">
        <v>179329</v>
      </c>
      <c r="H10" s="66">
        <v>179329</v>
      </c>
      <c r="I10" s="116">
        <v>153279</v>
      </c>
      <c r="J10" s="67">
        <v>26050</v>
      </c>
      <c r="K10" s="66">
        <v>847</v>
      </c>
      <c r="L10" s="85"/>
    </row>
    <row r="11" ht="22.5" customHeight="1" spans="1:12">
      <c r="A11" s="60" t="s">
        <v>86</v>
      </c>
      <c r="B11" s="60" t="s">
        <v>87</v>
      </c>
      <c r="C11" s="60" t="s">
        <v>91</v>
      </c>
      <c r="D11" s="60" t="s">
        <v>89</v>
      </c>
      <c r="E11" s="60" t="s">
        <v>92</v>
      </c>
      <c r="F11" s="67">
        <v>65653</v>
      </c>
      <c r="G11" s="67">
        <v>49921</v>
      </c>
      <c r="H11" s="66">
        <v>49921</v>
      </c>
      <c r="I11" s="116">
        <v>0</v>
      </c>
      <c r="J11" s="67">
        <v>49921</v>
      </c>
      <c r="K11" s="66">
        <v>15732</v>
      </c>
      <c r="L11" s="85"/>
    </row>
    <row r="12" ht="22.5" customHeight="1" spans="1:11">
      <c r="A12" s="60" t="s">
        <v>86</v>
      </c>
      <c r="B12" s="60" t="s">
        <v>87</v>
      </c>
      <c r="C12" s="60" t="s">
        <v>93</v>
      </c>
      <c r="D12" s="60" t="s">
        <v>89</v>
      </c>
      <c r="E12" s="60" t="s">
        <v>94</v>
      </c>
      <c r="F12" s="67">
        <v>10779</v>
      </c>
      <c r="G12" s="67">
        <v>3000</v>
      </c>
      <c r="H12" s="66">
        <v>3000</v>
      </c>
      <c r="I12" s="116">
        <v>0</v>
      </c>
      <c r="J12" s="67">
        <v>3000</v>
      </c>
      <c r="K12" s="66">
        <v>7779</v>
      </c>
    </row>
    <row r="13" ht="22.5" customHeight="1" spans="1:11">
      <c r="A13" s="60" t="s">
        <v>95</v>
      </c>
      <c r="B13" s="60" t="s">
        <v>88</v>
      </c>
      <c r="C13" s="60" t="s">
        <v>96</v>
      </c>
      <c r="D13" s="60" t="s">
        <v>89</v>
      </c>
      <c r="E13" s="60" t="s">
        <v>97</v>
      </c>
      <c r="F13" s="67">
        <v>270</v>
      </c>
      <c r="G13" s="67">
        <v>0</v>
      </c>
      <c r="H13" s="66">
        <v>0</v>
      </c>
      <c r="I13" s="116">
        <v>0</v>
      </c>
      <c r="J13" s="67">
        <v>0</v>
      </c>
      <c r="K13" s="66">
        <v>270</v>
      </c>
    </row>
    <row r="14" ht="22.5" customHeight="1" spans="1:11">
      <c r="A14" s="60" t="s">
        <v>95</v>
      </c>
      <c r="B14" s="60" t="s">
        <v>98</v>
      </c>
      <c r="C14" s="60" t="s">
        <v>88</v>
      </c>
      <c r="D14" s="60" t="s">
        <v>89</v>
      </c>
      <c r="E14" s="60" t="s">
        <v>99</v>
      </c>
      <c r="F14" s="67">
        <v>251</v>
      </c>
      <c r="G14" s="67">
        <v>251</v>
      </c>
      <c r="H14" s="66">
        <v>251</v>
      </c>
      <c r="I14" s="116">
        <v>251</v>
      </c>
      <c r="J14" s="67">
        <v>0</v>
      </c>
      <c r="K14" s="66">
        <v>0</v>
      </c>
    </row>
    <row r="15" ht="22.5" customHeight="1" spans="1:11">
      <c r="A15" s="60" t="s">
        <v>95</v>
      </c>
      <c r="B15" s="60" t="s">
        <v>98</v>
      </c>
      <c r="C15" s="60" t="s">
        <v>98</v>
      </c>
      <c r="D15" s="60" t="s">
        <v>89</v>
      </c>
      <c r="E15" s="60" t="s">
        <v>100</v>
      </c>
      <c r="F15" s="67">
        <v>13232</v>
      </c>
      <c r="G15" s="67">
        <v>13232</v>
      </c>
      <c r="H15" s="66">
        <v>13232</v>
      </c>
      <c r="I15" s="116">
        <v>13232</v>
      </c>
      <c r="J15" s="67">
        <v>0</v>
      </c>
      <c r="K15" s="66">
        <v>0</v>
      </c>
    </row>
    <row r="16" ht="22.5" customHeight="1" spans="1:12">
      <c r="A16" s="60" t="s">
        <v>101</v>
      </c>
      <c r="B16" s="60" t="s">
        <v>87</v>
      </c>
      <c r="C16" s="60" t="s">
        <v>88</v>
      </c>
      <c r="D16" s="60" t="s">
        <v>89</v>
      </c>
      <c r="E16" s="60" t="s">
        <v>102</v>
      </c>
      <c r="F16" s="67">
        <v>6616</v>
      </c>
      <c r="G16" s="67">
        <v>6616</v>
      </c>
      <c r="H16" s="66">
        <v>6616</v>
      </c>
      <c r="I16" s="116">
        <v>6616</v>
      </c>
      <c r="J16" s="67">
        <v>0</v>
      </c>
      <c r="K16" s="66">
        <v>0</v>
      </c>
      <c r="L16" s="85"/>
    </row>
    <row r="17" ht="22.5" customHeight="1" spans="1:12">
      <c r="A17" s="60" t="s">
        <v>103</v>
      </c>
      <c r="B17" s="60" t="s">
        <v>91</v>
      </c>
      <c r="C17" s="60" t="s">
        <v>88</v>
      </c>
      <c r="D17" s="60" t="s">
        <v>89</v>
      </c>
      <c r="E17" s="60" t="s">
        <v>104</v>
      </c>
      <c r="F17" s="67">
        <v>14033</v>
      </c>
      <c r="G17" s="67">
        <v>14033</v>
      </c>
      <c r="H17" s="66">
        <v>14033</v>
      </c>
      <c r="I17" s="116">
        <v>14033</v>
      </c>
      <c r="J17" s="67">
        <v>0</v>
      </c>
      <c r="K17" s="66">
        <v>0</v>
      </c>
      <c r="L17" s="85"/>
    </row>
    <row r="18" ht="22.5" customHeight="1" spans="1:12">
      <c r="A18" s="60"/>
      <c r="B18" s="60"/>
      <c r="C18" s="60"/>
      <c r="D18" s="60"/>
      <c r="E18" s="60" t="s">
        <v>105</v>
      </c>
      <c r="F18" s="67">
        <v>14497</v>
      </c>
      <c r="G18" s="67">
        <v>10814</v>
      </c>
      <c r="H18" s="66">
        <v>10814</v>
      </c>
      <c r="I18" s="116">
        <v>8814</v>
      </c>
      <c r="J18" s="67">
        <v>2000</v>
      </c>
      <c r="K18" s="66">
        <v>3683</v>
      </c>
      <c r="L18" s="85"/>
    </row>
    <row r="19" ht="22.5" customHeight="1" spans="1:12">
      <c r="A19" s="60" t="s">
        <v>86</v>
      </c>
      <c r="B19" s="60" t="s">
        <v>87</v>
      </c>
      <c r="C19" s="60" t="s">
        <v>106</v>
      </c>
      <c r="D19" s="60" t="s">
        <v>107</v>
      </c>
      <c r="E19" s="60" t="s">
        <v>108</v>
      </c>
      <c r="F19" s="67">
        <v>10178</v>
      </c>
      <c r="G19" s="67">
        <v>7056</v>
      </c>
      <c r="H19" s="66">
        <v>7056</v>
      </c>
      <c r="I19" s="116">
        <v>7056</v>
      </c>
      <c r="J19" s="67">
        <v>0</v>
      </c>
      <c r="K19" s="66">
        <v>3122</v>
      </c>
      <c r="L19" s="85"/>
    </row>
    <row r="20" ht="22.5" customHeight="1" spans="1:11">
      <c r="A20" s="60" t="s">
        <v>86</v>
      </c>
      <c r="B20" s="60" t="s">
        <v>87</v>
      </c>
      <c r="C20" s="60" t="s">
        <v>96</v>
      </c>
      <c r="D20" s="60" t="s">
        <v>107</v>
      </c>
      <c r="E20" s="60" t="s">
        <v>109</v>
      </c>
      <c r="F20" s="67">
        <v>2000</v>
      </c>
      <c r="G20" s="67">
        <v>2000</v>
      </c>
      <c r="H20" s="66">
        <v>2000</v>
      </c>
      <c r="I20" s="116">
        <v>0</v>
      </c>
      <c r="J20" s="67">
        <v>2000</v>
      </c>
      <c r="K20" s="66">
        <v>0</v>
      </c>
    </row>
    <row r="21" ht="22.5" customHeight="1" spans="1:11">
      <c r="A21" s="60" t="s">
        <v>95</v>
      </c>
      <c r="B21" s="60" t="s">
        <v>98</v>
      </c>
      <c r="C21" s="60" t="s">
        <v>98</v>
      </c>
      <c r="D21" s="60" t="s">
        <v>107</v>
      </c>
      <c r="E21" s="60" t="s">
        <v>100</v>
      </c>
      <c r="F21" s="67">
        <v>1044</v>
      </c>
      <c r="G21" s="67">
        <v>662</v>
      </c>
      <c r="H21" s="66">
        <v>662</v>
      </c>
      <c r="I21" s="116">
        <v>662</v>
      </c>
      <c r="J21" s="67">
        <v>0</v>
      </c>
      <c r="K21" s="66">
        <v>382</v>
      </c>
    </row>
    <row r="22" ht="22.5" customHeight="1" spans="1:11">
      <c r="A22" s="60" t="s">
        <v>101</v>
      </c>
      <c r="B22" s="60" t="s">
        <v>87</v>
      </c>
      <c r="C22" s="60" t="s">
        <v>91</v>
      </c>
      <c r="D22" s="60" t="s">
        <v>107</v>
      </c>
      <c r="E22" s="60" t="s">
        <v>110</v>
      </c>
      <c r="F22" s="67">
        <v>510</v>
      </c>
      <c r="G22" s="67">
        <v>331</v>
      </c>
      <c r="H22" s="66">
        <v>331</v>
      </c>
      <c r="I22" s="116">
        <v>331</v>
      </c>
      <c r="J22" s="67">
        <v>0</v>
      </c>
      <c r="K22" s="66">
        <v>179</v>
      </c>
    </row>
    <row r="23" ht="22.5" customHeight="1" spans="1:11">
      <c r="A23" s="60" t="s">
        <v>103</v>
      </c>
      <c r="B23" s="60" t="s">
        <v>91</v>
      </c>
      <c r="C23" s="60" t="s">
        <v>88</v>
      </c>
      <c r="D23" s="60" t="s">
        <v>107</v>
      </c>
      <c r="E23" s="60" t="s">
        <v>104</v>
      </c>
      <c r="F23" s="67">
        <v>765</v>
      </c>
      <c r="G23" s="67">
        <v>765</v>
      </c>
      <c r="H23" s="66">
        <v>765</v>
      </c>
      <c r="I23" s="116">
        <v>765</v>
      </c>
      <c r="J23" s="67">
        <v>0</v>
      </c>
      <c r="K23" s="66">
        <v>0</v>
      </c>
    </row>
    <row r="24" customHeight="1" spans="7:7">
      <c r="G24" s="85"/>
    </row>
    <row r="26" customHeight="1" spans="8:8">
      <c r="H26" s="85"/>
    </row>
    <row r="27" customHeight="1" spans="8:8">
      <c r="H27" s="85"/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5"/>
  <sheetViews>
    <sheetView showZeros="0" workbookViewId="0">
      <selection activeCell="A1" sqref="$A1:$XFD1048576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6" customWidth="1"/>
    <col min="6" max="6" width="11.8333333333333" customWidth="1"/>
    <col min="7" max="7" width="12.5" customWidth="1"/>
    <col min="8" max="8" width="11.1666666666667" customWidth="1"/>
    <col min="9" max="9" width="8.5" customWidth="1"/>
    <col min="10" max="10" width="11.1666666666667" customWidth="1"/>
    <col min="11" max="11" width="12" customWidth="1"/>
    <col min="12" max="12" width="10.1666666666667" customWidth="1"/>
    <col min="13" max="13" width="10" customWidth="1"/>
    <col min="14" max="14" width="11.6666666666667" customWidth="1"/>
    <col min="15" max="15" width="10.1666666666667" customWidth="1"/>
    <col min="16" max="16" width="9.16666666666667" customWidth="1"/>
    <col min="17" max="17" width="9.83333333333333" customWidth="1"/>
  </cols>
  <sheetData>
    <row r="1" ht="18" customHeight="1" spans="1:22">
      <c r="A1" s="105" t="s">
        <v>129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39"/>
      <c r="R1" s="73"/>
      <c r="S1" s="73"/>
      <c r="T1" s="73"/>
      <c r="U1" s="73"/>
      <c r="V1" s="73"/>
    </row>
    <row r="2" ht="18" customHeight="1" spans="1:22">
      <c r="A2" s="106" t="s">
        <v>14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73"/>
      <c r="S2" s="73"/>
      <c r="T2" s="73"/>
      <c r="U2" s="73"/>
      <c r="V2" s="73"/>
    </row>
    <row r="3" ht="18" customHeight="1" spans="1:22">
      <c r="A3" s="4" t="s">
        <v>32</v>
      </c>
      <c r="B3" s="4"/>
      <c r="C3" s="4"/>
      <c r="D3" s="4"/>
      <c r="E3" s="4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9" t="s">
        <v>33</v>
      </c>
      <c r="R3" s="73"/>
      <c r="S3" s="73"/>
      <c r="T3" s="73"/>
      <c r="U3" s="73"/>
      <c r="V3" s="73"/>
    </row>
    <row r="4" ht="18" customHeight="1" spans="1:22">
      <c r="A4" s="80" t="s">
        <v>64</v>
      </c>
      <c r="B4" s="80"/>
      <c r="C4" s="80"/>
      <c r="D4" s="80"/>
      <c r="E4" s="80"/>
      <c r="F4" s="50" t="s">
        <v>71</v>
      </c>
      <c r="G4" s="50" t="s">
        <v>130</v>
      </c>
      <c r="H4" s="50" t="s">
        <v>131</v>
      </c>
      <c r="I4" s="50" t="s">
        <v>132</v>
      </c>
      <c r="J4" s="50" t="s">
        <v>133</v>
      </c>
      <c r="K4" s="50" t="s">
        <v>134</v>
      </c>
      <c r="L4" s="62" t="s">
        <v>135</v>
      </c>
      <c r="M4" s="50" t="s">
        <v>136</v>
      </c>
      <c r="N4" s="50" t="s">
        <v>137</v>
      </c>
      <c r="O4" s="50" t="s">
        <v>138</v>
      </c>
      <c r="P4" s="50" t="s">
        <v>139</v>
      </c>
      <c r="Q4" s="50" t="s">
        <v>140</v>
      </c>
      <c r="R4" s="73"/>
      <c r="S4" s="73"/>
      <c r="T4" s="73"/>
      <c r="U4" s="73"/>
      <c r="V4" s="73"/>
    </row>
    <row r="5" ht="18" customHeight="1" spans="1:22">
      <c r="A5" s="107" t="s">
        <v>68</v>
      </c>
      <c r="B5" s="107"/>
      <c r="C5" s="107"/>
      <c r="D5" s="62" t="s">
        <v>69</v>
      </c>
      <c r="E5" s="62" t="s">
        <v>141</v>
      </c>
      <c r="F5" s="50"/>
      <c r="G5" s="50"/>
      <c r="H5" s="50"/>
      <c r="I5" s="50"/>
      <c r="J5" s="50"/>
      <c r="K5" s="50"/>
      <c r="L5" s="62"/>
      <c r="M5" s="50"/>
      <c r="N5" s="50"/>
      <c r="O5" s="50"/>
      <c r="P5" s="50"/>
      <c r="Q5" s="50"/>
      <c r="R5" s="73"/>
      <c r="S5" s="73"/>
      <c r="T5" s="73"/>
      <c r="U5" s="73"/>
      <c r="V5" s="73"/>
    </row>
    <row r="6" ht="44.25" customHeight="1" spans="1:22">
      <c r="A6" s="108" t="s">
        <v>78</v>
      </c>
      <c r="B6" s="108" t="s">
        <v>79</v>
      </c>
      <c r="C6" s="108" t="s">
        <v>80</v>
      </c>
      <c r="D6" s="62"/>
      <c r="E6" s="62"/>
      <c r="F6" s="102"/>
      <c r="G6" s="102"/>
      <c r="H6" s="102"/>
      <c r="I6" s="102"/>
      <c r="J6" s="102"/>
      <c r="K6" s="102"/>
      <c r="L6" s="89"/>
      <c r="M6" s="102"/>
      <c r="N6" s="102"/>
      <c r="O6" s="102"/>
      <c r="P6" s="102"/>
      <c r="Q6" s="102"/>
      <c r="R6" s="73"/>
      <c r="S6" s="73"/>
      <c r="T6" s="73"/>
      <c r="U6" s="73"/>
      <c r="V6" s="73"/>
    </row>
    <row r="7" ht="26.25" customHeight="1" spans="1:22">
      <c r="A7" s="61"/>
      <c r="B7" s="61"/>
      <c r="C7" s="61"/>
      <c r="D7" s="61"/>
      <c r="E7" s="60" t="s">
        <v>71</v>
      </c>
      <c r="F7" s="67">
        <v>157999</v>
      </c>
      <c r="G7" s="67">
        <v>49531</v>
      </c>
      <c r="H7" s="67">
        <v>36813</v>
      </c>
      <c r="I7" s="66">
        <v>31250</v>
      </c>
      <c r="J7" s="67">
        <v>0</v>
      </c>
      <c r="K7" s="67">
        <v>2444</v>
      </c>
      <c r="L7" s="67">
        <v>14276</v>
      </c>
      <c r="M7" s="67">
        <v>0</v>
      </c>
      <c r="N7" s="67">
        <v>7126</v>
      </c>
      <c r="O7" s="67">
        <v>526</v>
      </c>
      <c r="P7" s="67">
        <v>14798</v>
      </c>
      <c r="Q7" s="66">
        <v>1235</v>
      </c>
      <c r="R7" s="74"/>
      <c r="S7" s="74"/>
      <c r="T7" s="74"/>
      <c r="U7" s="74"/>
      <c r="V7" s="74"/>
    </row>
    <row r="8" ht="26.25" customHeight="1" spans="1:22">
      <c r="A8" s="61"/>
      <c r="B8" s="61"/>
      <c r="C8" s="61"/>
      <c r="D8" s="61"/>
      <c r="E8" s="60" t="s">
        <v>32</v>
      </c>
      <c r="F8" s="67">
        <v>157999</v>
      </c>
      <c r="G8" s="67">
        <v>49531</v>
      </c>
      <c r="H8" s="67">
        <v>36813</v>
      </c>
      <c r="I8" s="66">
        <v>31250</v>
      </c>
      <c r="J8" s="67">
        <v>0</v>
      </c>
      <c r="K8" s="67">
        <v>2444</v>
      </c>
      <c r="L8" s="67">
        <v>14276</v>
      </c>
      <c r="M8" s="67">
        <v>0</v>
      </c>
      <c r="N8" s="67">
        <v>7126</v>
      </c>
      <c r="O8" s="67">
        <v>526</v>
      </c>
      <c r="P8" s="67">
        <v>14798</v>
      </c>
      <c r="Q8" s="66">
        <v>1235</v>
      </c>
      <c r="R8" s="74"/>
      <c r="S8" s="73"/>
      <c r="T8" s="73"/>
      <c r="U8" s="73"/>
      <c r="V8" s="73"/>
    </row>
    <row r="9" ht="26.25" customHeight="1" spans="1:22">
      <c r="A9" s="61"/>
      <c r="B9" s="61"/>
      <c r="C9" s="61"/>
      <c r="D9" s="61"/>
      <c r="E9" s="60" t="s">
        <v>85</v>
      </c>
      <c r="F9" s="67">
        <v>148603</v>
      </c>
      <c r="G9" s="67">
        <v>47174</v>
      </c>
      <c r="H9" s="67">
        <v>36559</v>
      </c>
      <c r="I9" s="66">
        <v>29850</v>
      </c>
      <c r="J9" s="67">
        <v>0</v>
      </c>
      <c r="K9" s="67">
        <v>583</v>
      </c>
      <c r="L9" s="67">
        <v>13232</v>
      </c>
      <c r="M9" s="67">
        <v>0</v>
      </c>
      <c r="N9" s="67">
        <v>6616</v>
      </c>
      <c r="O9" s="67">
        <v>441</v>
      </c>
      <c r="P9" s="67">
        <v>14033</v>
      </c>
      <c r="Q9" s="66">
        <v>115</v>
      </c>
      <c r="R9" s="74"/>
      <c r="S9" s="73"/>
      <c r="T9" s="73"/>
      <c r="U9" s="73"/>
      <c r="V9" s="73"/>
    </row>
    <row r="10" ht="26.25" customHeight="1" spans="1:22">
      <c r="A10" s="61" t="s">
        <v>86</v>
      </c>
      <c r="B10" s="61" t="s">
        <v>87</v>
      </c>
      <c r="C10" s="61" t="s">
        <v>88</v>
      </c>
      <c r="D10" s="61" t="s">
        <v>89</v>
      </c>
      <c r="E10" s="60" t="s">
        <v>90</v>
      </c>
      <c r="F10" s="67">
        <v>114722</v>
      </c>
      <c r="G10" s="67">
        <v>47174</v>
      </c>
      <c r="H10" s="67">
        <v>36559</v>
      </c>
      <c r="I10" s="66">
        <v>29850</v>
      </c>
      <c r="J10" s="67">
        <v>0</v>
      </c>
      <c r="K10" s="67">
        <v>583</v>
      </c>
      <c r="L10" s="67">
        <v>0</v>
      </c>
      <c r="M10" s="67">
        <v>0</v>
      </c>
      <c r="N10" s="67">
        <v>0</v>
      </c>
      <c r="O10" s="67">
        <v>441</v>
      </c>
      <c r="P10" s="67">
        <v>0</v>
      </c>
      <c r="Q10" s="66">
        <v>115</v>
      </c>
      <c r="R10" s="74"/>
      <c r="S10" s="73"/>
      <c r="T10" s="73"/>
      <c r="U10" s="73"/>
      <c r="V10" s="73"/>
    </row>
    <row r="11" ht="26.25" customHeight="1" spans="1:22">
      <c r="A11" s="61" t="s">
        <v>95</v>
      </c>
      <c r="B11" s="61" t="s">
        <v>98</v>
      </c>
      <c r="C11" s="61" t="s">
        <v>98</v>
      </c>
      <c r="D11" s="61" t="s">
        <v>89</v>
      </c>
      <c r="E11" s="60" t="s">
        <v>100</v>
      </c>
      <c r="F11" s="67">
        <v>13232</v>
      </c>
      <c r="G11" s="67">
        <v>0</v>
      </c>
      <c r="H11" s="67">
        <v>0</v>
      </c>
      <c r="I11" s="66">
        <v>0</v>
      </c>
      <c r="J11" s="67">
        <v>0</v>
      </c>
      <c r="K11" s="67">
        <v>0</v>
      </c>
      <c r="L11" s="67">
        <v>13232</v>
      </c>
      <c r="M11" s="67">
        <v>0</v>
      </c>
      <c r="N11" s="67">
        <v>0</v>
      </c>
      <c r="O11" s="67">
        <v>0</v>
      </c>
      <c r="P11" s="67">
        <v>0</v>
      </c>
      <c r="Q11" s="66">
        <v>0</v>
      </c>
      <c r="R11" s="73"/>
      <c r="S11" s="73"/>
      <c r="T11" s="73"/>
      <c r="U11" s="73"/>
      <c r="V11" s="73"/>
    </row>
    <row r="12" ht="26.25" customHeight="1" spans="1:22">
      <c r="A12" s="61" t="s">
        <v>101</v>
      </c>
      <c r="B12" s="61" t="s">
        <v>87</v>
      </c>
      <c r="C12" s="61" t="s">
        <v>88</v>
      </c>
      <c r="D12" s="61" t="s">
        <v>89</v>
      </c>
      <c r="E12" s="60" t="s">
        <v>102</v>
      </c>
      <c r="F12" s="67">
        <v>6616</v>
      </c>
      <c r="G12" s="67">
        <v>0</v>
      </c>
      <c r="H12" s="67">
        <v>0</v>
      </c>
      <c r="I12" s="66">
        <v>0</v>
      </c>
      <c r="J12" s="67">
        <v>0</v>
      </c>
      <c r="K12" s="67">
        <v>0</v>
      </c>
      <c r="L12" s="67">
        <v>0</v>
      </c>
      <c r="M12" s="67">
        <v>0</v>
      </c>
      <c r="N12" s="67">
        <v>6616</v>
      </c>
      <c r="O12" s="67">
        <v>0</v>
      </c>
      <c r="P12" s="67">
        <v>0</v>
      </c>
      <c r="Q12" s="66">
        <v>0</v>
      </c>
      <c r="R12" s="73"/>
      <c r="S12" s="73"/>
      <c r="T12" s="73"/>
      <c r="U12" s="73"/>
      <c r="V12" s="73"/>
    </row>
    <row r="13" ht="26.25" customHeight="1" spans="1:22">
      <c r="A13" s="61" t="s">
        <v>103</v>
      </c>
      <c r="B13" s="61" t="s">
        <v>91</v>
      </c>
      <c r="C13" s="61" t="s">
        <v>88</v>
      </c>
      <c r="D13" s="61" t="s">
        <v>89</v>
      </c>
      <c r="E13" s="60" t="s">
        <v>104</v>
      </c>
      <c r="F13" s="67">
        <v>14033</v>
      </c>
      <c r="G13" s="67">
        <v>0</v>
      </c>
      <c r="H13" s="67">
        <v>0</v>
      </c>
      <c r="I13" s="66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14033</v>
      </c>
      <c r="Q13" s="66">
        <v>0</v>
      </c>
      <c r="R13" s="73"/>
      <c r="S13" s="73"/>
      <c r="T13" s="73"/>
      <c r="U13" s="73"/>
      <c r="V13" s="73"/>
    </row>
    <row r="14" ht="26.25" customHeight="1" spans="1:22">
      <c r="A14" s="61"/>
      <c r="B14" s="61"/>
      <c r="C14" s="61"/>
      <c r="D14" s="61"/>
      <c r="E14" s="60" t="s">
        <v>105</v>
      </c>
      <c r="F14" s="67">
        <v>9396</v>
      </c>
      <c r="G14" s="67">
        <v>2357</v>
      </c>
      <c r="H14" s="67">
        <v>254</v>
      </c>
      <c r="I14" s="66">
        <v>1400</v>
      </c>
      <c r="J14" s="67">
        <v>0</v>
      </c>
      <c r="K14" s="67">
        <v>1861</v>
      </c>
      <c r="L14" s="67">
        <v>1044</v>
      </c>
      <c r="M14" s="67">
        <v>0</v>
      </c>
      <c r="N14" s="67">
        <v>510</v>
      </c>
      <c r="O14" s="67">
        <v>85</v>
      </c>
      <c r="P14" s="67">
        <v>765</v>
      </c>
      <c r="Q14" s="66">
        <v>1120</v>
      </c>
      <c r="R14" s="73"/>
      <c r="S14" s="73"/>
      <c r="T14" s="73"/>
      <c r="U14" s="73"/>
      <c r="V14" s="73"/>
    </row>
    <row r="15" ht="26.25" customHeight="1" spans="1:22">
      <c r="A15" s="61" t="s">
        <v>86</v>
      </c>
      <c r="B15" s="61" t="s">
        <v>87</v>
      </c>
      <c r="C15" s="61" t="s">
        <v>106</v>
      </c>
      <c r="D15" s="61" t="s">
        <v>107</v>
      </c>
      <c r="E15" s="60" t="s">
        <v>108</v>
      </c>
      <c r="F15" s="67">
        <v>7077</v>
      </c>
      <c r="G15" s="67">
        <v>2357</v>
      </c>
      <c r="H15" s="67">
        <v>254</v>
      </c>
      <c r="I15" s="66">
        <v>1400</v>
      </c>
      <c r="J15" s="67">
        <v>0</v>
      </c>
      <c r="K15" s="67">
        <v>1861</v>
      </c>
      <c r="L15" s="67">
        <v>0</v>
      </c>
      <c r="M15" s="67">
        <v>0</v>
      </c>
      <c r="N15" s="67">
        <v>0</v>
      </c>
      <c r="O15" s="67">
        <v>85</v>
      </c>
      <c r="P15" s="67">
        <v>0</v>
      </c>
      <c r="Q15" s="66">
        <v>1120</v>
      </c>
      <c r="R15" s="73"/>
      <c r="S15" s="73"/>
      <c r="T15" s="73"/>
      <c r="U15" s="73"/>
      <c r="V15" s="73"/>
    </row>
    <row r="16" ht="26.25" customHeight="1" spans="1:22">
      <c r="A16" s="61" t="s">
        <v>95</v>
      </c>
      <c r="B16" s="61" t="s">
        <v>98</v>
      </c>
      <c r="C16" s="61" t="s">
        <v>98</v>
      </c>
      <c r="D16" s="61" t="s">
        <v>107</v>
      </c>
      <c r="E16" s="60" t="s">
        <v>100</v>
      </c>
      <c r="F16" s="67">
        <v>1044</v>
      </c>
      <c r="G16" s="67">
        <v>0</v>
      </c>
      <c r="H16" s="67">
        <v>0</v>
      </c>
      <c r="I16" s="66">
        <v>0</v>
      </c>
      <c r="J16" s="67">
        <v>0</v>
      </c>
      <c r="K16" s="67">
        <v>0</v>
      </c>
      <c r="L16" s="67">
        <v>1044</v>
      </c>
      <c r="M16" s="67">
        <v>0</v>
      </c>
      <c r="N16" s="67">
        <v>0</v>
      </c>
      <c r="O16" s="67">
        <v>0</v>
      </c>
      <c r="P16" s="67">
        <v>0</v>
      </c>
      <c r="Q16" s="66">
        <v>0</v>
      </c>
      <c r="R16" s="73"/>
      <c r="S16" s="73"/>
      <c r="T16" s="73"/>
      <c r="U16" s="73"/>
      <c r="V16" s="73"/>
    </row>
    <row r="17" ht="26.25" customHeight="1" spans="1:22">
      <c r="A17" s="61" t="s">
        <v>101</v>
      </c>
      <c r="B17" s="61" t="s">
        <v>87</v>
      </c>
      <c r="C17" s="61" t="s">
        <v>91</v>
      </c>
      <c r="D17" s="61" t="s">
        <v>107</v>
      </c>
      <c r="E17" s="60" t="s">
        <v>110</v>
      </c>
      <c r="F17" s="67">
        <v>510</v>
      </c>
      <c r="G17" s="67">
        <v>0</v>
      </c>
      <c r="H17" s="67">
        <v>0</v>
      </c>
      <c r="I17" s="66">
        <v>0</v>
      </c>
      <c r="J17" s="67">
        <v>0</v>
      </c>
      <c r="K17" s="67">
        <v>0</v>
      </c>
      <c r="L17" s="67">
        <v>0</v>
      </c>
      <c r="M17" s="67">
        <v>0</v>
      </c>
      <c r="N17" s="67">
        <v>510</v>
      </c>
      <c r="O17" s="67">
        <v>0</v>
      </c>
      <c r="P17" s="67">
        <v>0</v>
      </c>
      <c r="Q17" s="66">
        <v>0</v>
      </c>
      <c r="R17" s="73"/>
      <c r="S17" s="73"/>
      <c r="T17" s="73"/>
      <c r="U17" s="73"/>
      <c r="V17" s="73"/>
    </row>
    <row r="18" ht="26.25" customHeight="1" spans="1:22">
      <c r="A18" s="61" t="s">
        <v>103</v>
      </c>
      <c r="B18" s="61" t="s">
        <v>91</v>
      </c>
      <c r="C18" s="61" t="s">
        <v>88</v>
      </c>
      <c r="D18" s="61" t="s">
        <v>107</v>
      </c>
      <c r="E18" s="60" t="s">
        <v>104</v>
      </c>
      <c r="F18" s="67">
        <v>765</v>
      </c>
      <c r="G18" s="67">
        <v>0</v>
      </c>
      <c r="H18" s="67">
        <v>0</v>
      </c>
      <c r="I18" s="66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765</v>
      </c>
      <c r="Q18" s="66">
        <v>0</v>
      </c>
      <c r="R18" s="73"/>
      <c r="S18" s="73"/>
      <c r="T18" s="73"/>
      <c r="U18" s="73"/>
      <c r="V18" s="73"/>
    </row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</sheetData>
  <mergeCells count="16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88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9"/>
  <sheetViews>
    <sheetView showGridLines="0" showZeros="0" workbookViewId="0">
      <selection activeCell="J23" sqref="J23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1.1666666666667" customWidth="1"/>
    <col min="6" max="6" width="10.1666666666667" customWidth="1"/>
    <col min="7" max="22" width="9.33333333333333" customWidth="1"/>
    <col min="23" max="25" width="7.83333333333333" customWidth="1"/>
    <col min="26" max="29" width="9.33333333333333" customWidth="1"/>
    <col min="30" max="30" width="9.16666666666667" customWidth="1"/>
    <col min="31" max="31" width="9.33333333333333" customWidth="1"/>
  </cols>
  <sheetData>
    <row r="1" ht="18" customHeight="1" spans="1:33">
      <c r="A1" s="48" t="s">
        <v>142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39"/>
      <c r="AG1" s="73"/>
    </row>
    <row r="2" ht="18" customHeight="1" spans="1:33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3"/>
    </row>
    <row r="3" ht="18" customHeight="1" spans="1:33">
      <c r="A3" s="4" t="s">
        <v>32</v>
      </c>
      <c r="B3" s="4"/>
      <c r="C3" s="4"/>
      <c r="D3" s="4"/>
      <c r="E3" s="4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39" t="s">
        <v>33</v>
      </c>
      <c r="AG3" s="73"/>
    </row>
    <row r="4" ht="18" customHeight="1" spans="1:33">
      <c r="A4" s="97" t="s">
        <v>64</v>
      </c>
      <c r="B4" s="98"/>
      <c r="C4" s="98"/>
      <c r="D4" s="98"/>
      <c r="E4" s="79"/>
      <c r="F4" s="50" t="s">
        <v>71</v>
      </c>
      <c r="G4" s="50" t="s">
        <v>143</v>
      </c>
      <c r="H4" s="50" t="s">
        <v>144</v>
      </c>
      <c r="I4" s="50" t="s">
        <v>145</v>
      </c>
      <c r="J4" s="50" t="s">
        <v>146</v>
      </c>
      <c r="K4" s="50" t="s">
        <v>147</v>
      </c>
      <c r="L4" s="50" t="s">
        <v>148</v>
      </c>
      <c r="M4" s="50" t="s">
        <v>149</v>
      </c>
      <c r="N4" s="50" t="s">
        <v>150</v>
      </c>
      <c r="O4" s="50" t="s">
        <v>151</v>
      </c>
      <c r="P4" s="50" t="s">
        <v>152</v>
      </c>
      <c r="Q4" s="50" t="s">
        <v>153</v>
      </c>
      <c r="R4" s="50" t="s">
        <v>154</v>
      </c>
      <c r="S4" s="50" t="s">
        <v>155</v>
      </c>
      <c r="T4" s="62" t="s">
        <v>156</v>
      </c>
      <c r="U4" s="50" t="s">
        <v>157</v>
      </c>
      <c r="V4" s="50" t="s">
        <v>158</v>
      </c>
      <c r="W4" s="50" t="s">
        <v>159</v>
      </c>
      <c r="X4" s="50" t="s">
        <v>160</v>
      </c>
      <c r="Y4" s="50" t="s">
        <v>161</v>
      </c>
      <c r="Z4" s="50" t="s">
        <v>162</v>
      </c>
      <c r="AA4" s="50" t="s">
        <v>163</v>
      </c>
      <c r="AB4" s="50" t="s">
        <v>164</v>
      </c>
      <c r="AC4" s="50" t="s">
        <v>165</v>
      </c>
      <c r="AD4" s="50" t="s">
        <v>166</v>
      </c>
      <c r="AE4" s="51" t="s">
        <v>167</v>
      </c>
      <c r="AF4" s="24" t="s">
        <v>168</v>
      </c>
      <c r="AG4" s="73"/>
    </row>
    <row r="5" ht="18" customHeight="1" spans="1:33">
      <c r="A5" s="80" t="s">
        <v>68</v>
      </c>
      <c r="B5" s="80"/>
      <c r="C5" s="97"/>
      <c r="D5" s="62" t="s">
        <v>69</v>
      </c>
      <c r="E5" s="102" t="s">
        <v>126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62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24"/>
      <c r="AG5" s="73"/>
    </row>
    <row r="6" ht="18" customHeight="1" spans="1:33">
      <c r="A6" s="103" t="s">
        <v>78</v>
      </c>
      <c r="B6" s="103" t="s">
        <v>79</v>
      </c>
      <c r="C6" s="104" t="s">
        <v>80</v>
      </c>
      <c r="D6" s="62"/>
      <c r="E6" s="56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102"/>
      <c r="T6" s="89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26"/>
      <c r="AG6" s="73"/>
    </row>
    <row r="7" ht="22.5" customHeight="1" spans="1:33">
      <c r="A7" s="61"/>
      <c r="B7" s="61"/>
      <c r="C7" s="61"/>
      <c r="D7" s="61"/>
      <c r="E7" s="60" t="s">
        <v>71</v>
      </c>
      <c r="F7" s="67">
        <v>40191</v>
      </c>
      <c r="G7" s="67">
        <v>6800</v>
      </c>
      <c r="H7" s="67">
        <v>500</v>
      </c>
      <c r="I7" s="67">
        <v>0</v>
      </c>
      <c r="J7" s="67">
        <v>0</v>
      </c>
      <c r="K7" s="67">
        <v>500</v>
      </c>
      <c r="L7" s="67">
        <v>1000</v>
      </c>
      <c r="M7" s="67">
        <v>1200</v>
      </c>
      <c r="N7" s="67">
        <v>0</v>
      </c>
      <c r="O7" s="67">
        <v>0</v>
      </c>
      <c r="P7" s="67">
        <v>6750</v>
      </c>
      <c r="Q7" s="67">
        <v>0</v>
      </c>
      <c r="R7" s="67">
        <v>475</v>
      </c>
      <c r="S7" s="66">
        <v>0</v>
      </c>
      <c r="T7" s="65">
        <v>300</v>
      </c>
      <c r="U7" s="65">
        <v>500</v>
      </c>
      <c r="V7" s="65">
        <v>1000</v>
      </c>
      <c r="W7" s="65">
        <v>0</v>
      </c>
      <c r="X7" s="65">
        <v>0</v>
      </c>
      <c r="Y7" s="65">
        <v>0</v>
      </c>
      <c r="Z7" s="65">
        <v>800</v>
      </c>
      <c r="AA7" s="65">
        <v>0</v>
      </c>
      <c r="AB7" s="65">
        <v>1043</v>
      </c>
      <c r="AC7" s="65">
        <v>1537</v>
      </c>
      <c r="AD7" s="65">
        <v>5300</v>
      </c>
      <c r="AE7" s="65">
        <v>10097</v>
      </c>
      <c r="AF7" s="65">
        <v>2389</v>
      </c>
      <c r="AG7" s="74"/>
    </row>
    <row r="8" ht="22.5" customHeight="1" spans="1:33">
      <c r="A8" s="61"/>
      <c r="B8" s="61"/>
      <c r="C8" s="61"/>
      <c r="D8" s="61"/>
      <c r="E8" s="60" t="s">
        <v>32</v>
      </c>
      <c r="F8" s="67">
        <v>40191</v>
      </c>
      <c r="G8" s="67">
        <v>6800</v>
      </c>
      <c r="H8" s="67">
        <v>500</v>
      </c>
      <c r="I8" s="67">
        <v>0</v>
      </c>
      <c r="J8" s="67">
        <v>0</v>
      </c>
      <c r="K8" s="67">
        <v>500</v>
      </c>
      <c r="L8" s="67">
        <v>1000</v>
      </c>
      <c r="M8" s="67">
        <v>1200</v>
      </c>
      <c r="N8" s="67">
        <v>0</v>
      </c>
      <c r="O8" s="67">
        <v>0</v>
      </c>
      <c r="P8" s="67">
        <v>6750</v>
      </c>
      <c r="Q8" s="67">
        <v>0</v>
      </c>
      <c r="R8" s="67">
        <v>475</v>
      </c>
      <c r="S8" s="66">
        <v>0</v>
      </c>
      <c r="T8" s="65">
        <v>300</v>
      </c>
      <c r="U8" s="65">
        <v>500</v>
      </c>
      <c r="V8" s="65">
        <v>1000</v>
      </c>
      <c r="W8" s="65">
        <v>0</v>
      </c>
      <c r="X8" s="65">
        <v>0</v>
      </c>
      <c r="Y8" s="65">
        <v>0</v>
      </c>
      <c r="Z8" s="65">
        <v>800</v>
      </c>
      <c r="AA8" s="65">
        <v>0</v>
      </c>
      <c r="AB8" s="65">
        <v>1043</v>
      </c>
      <c r="AC8" s="65">
        <v>1537</v>
      </c>
      <c r="AD8" s="65">
        <v>5300</v>
      </c>
      <c r="AE8" s="65">
        <v>10097</v>
      </c>
      <c r="AF8" s="65">
        <v>2389</v>
      </c>
      <c r="AG8" s="73"/>
    </row>
    <row r="9" ht="22.5" customHeight="1" spans="1:33">
      <c r="A9" s="61"/>
      <c r="B9" s="61"/>
      <c r="C9" s="61"/>
      <c r="D9" s="61"/>
      <c r="E9" s="60" t="s">
        <v>85</v>
      </c>
      <c r="F9" s="67">
        <v>38852</v>
      </c>
      <c r="G9" s="67">
        <v>6650</v>
      </c>
      <c r="H9" s="67">
        <v>500</v>
      </c>
      <c r="I9" s="67">
        <v>0</v>
      </c>
      <c r="J9" s="67">
        <v>0</v>
      </c>
      <c r="K9" s="67">
        <v>300</v>
      </c>
      <c r="L9" s="67">
        <v>500</v>
      </c>
      <c r="M9" s="67">
        <v>1000</v>
      </c>
      <c r="N9" s="67">
        <v>0</v>
      </c>
      <c r="O9" s="67">
        <v>0</v>
      </c>
      <c r="P9" s="67">
        <v>6750</v>
      </c>
      <c r="Q9" s="67">
        <v>0</v>
      </c>
      <c r="R9" s="67">
        <v>475</v>
      </c>
      <c r="S9" s="66">
        <v>0</v>
      </c>
      <c r="T9" s="65">
        <v>300</v>
      </c>
      <c r="U9" s="65">
        <v>500</v>
      </c>
      <c r="V9" s="65">
        <v>1000</v>
      </c>
      <c r="W9" s="65">
        <v>0</v>
      </c>
      <c r="X9" s="65">
        <v>0</v>
      </c>
      <c r="Y9" s="65">
        <v>0</v>
      </c>
      <c r="Z9" s="65">
        <v>800</v>
      </c>
      <c r="AA9" s="65">
        <v>0</v>
      </c>
      <c r="AB9" s="65">
        <v>993</v>
      </c>
      <c r="AC9" s="65">
        <v>1429</v>
      </c>
      <c r="AD9" s="65">
        <v>5300</v>
      </c>
      <c r="AE9" s="65">
        <v>10097</v>
      </c>
      <c r="AF9" s="65">
        <v>2258</v>
      </c>
      <c r="AG9" s="73"/>
    </row>
    <row r="10" ht="22.5" customHeight="1" spans="1:33">
      <c r="A10" s="61" t="s">
        <v>86</v>
      </c>
      <c r="B10" s="61" t="s">
        <v>87</v>
      </c>
      <c r="C10" s="61" t="s">
        <v>88</v>
      </c>
      <c r="D10" s="61" t="s">
        <v>89</v>
      </c>
      <c r="E10" s="60" t="s">
        <v>90</v>
      </c>
      <c r="F10" s="67">
        <v>38601</v>
      </c>
      <c r="G10" s="67">
        <v>6650</v>
      </c>
      <c r="H10" s="67">
        <v>500</v>
      </c>
      <c r="I10" s="67">
        <v>0</v>
      </c>
      <c r="J10" s="67">
        <v>0</v>
      </c>
      <c r="K10" s="67">
        <v>300</v>
      </c>
      <c r="L10" s="67">
        <v>500</v>
      </c>
      <c r="M10" s="67">
        <v>1000</v>
      </c>
      <c r="N10" s="67">
        <v>0</v>
      </c>
      <c r="O10" s="67">
        <v>0</v>
      </c>
      <c r="P10" s="67">
        <v>6750</v>
      </c>
      <c r="Q10" s="67">
        <v>0</v>
      </c>
      <c r="R10" s="67">
        <v>475</v>
      </c>
      <c r="S10" s="66">
        <v>0</v>
      </c>
      <c r="T10" s="65">
        <v>300</v>
      </c>
      <c r="U10" s="65">
        <v>500</v>
      </c>
      <c r="V10" s="65">
        <v>1000</v>
      </c>
      <c r="W10" s="65">
        <v>0</v>
      </c>
      <c r="X10" s="65">
        <v>0</v>
      </c>
      <c r="Y10" s="65">
        <v>0</v>
      </c>
      <c r="Z10" s="65">
        <v>800</v>
      </c>
      <c r="AA10" s="65">
        <v>0</v>
      </c>
      <c r="AB10" s="65">
        <v>993</v>
      </c>
      <c r="AC10" s="65">
        <v>1429</v>
      </c>
      <c r="AD10" s="65">
        <v>5300</v>
      </c>
      <c r="AE10" s="65">
        <v>10097</v>
      </c>
      <c r="AF10" s="65">
        <v>2007</v>
      </c>
      <c r="AG10" s="73"/>
    </row>
    <row r="11" ht="22.5" customHeight="1" spans="1:33">
      <c r="A11" s="61" t="s">
        <v>95</v>
      </c>
      <c r="B11" s="61" t="s">
        <v>98</v>
      </c>
      <c r="C11" s="61" t="s">
        <v>88</v>
      </c>
      <c r="D11" s="61" t="s">
        <v>89</v>
      </c>
      <c r="E11" s="60" t="s">
        <v>99</v>
      </c>
      <c r="F11" s="67">
        <v>251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6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  <c r="AC11" s="65">
        <v>0</v>
      </c>
      <c r="AD11" s="65">
        <v>0</v>
      </c>
      <c r="AE11" s="65">
        <v>0</v>
      </c>
      <c r="AF11" s="65">
        <v>251</v>
      </c>
      <c r="AG11" s="73"/>
    </row>
    <row r="12" ht="22.5" customHeight="1" spans="1:33">
      <c r="A12" s="61"/>
      <c r="B12" s="61"/>
      <c r="C12" s="61"/>
      <c r="D12" s="61"/>
      <c r="E12" s="60" t="s">
        <v>105</v>
      </c>
      <c r="F12" s="67">
        <v>1339</v>
      </c>
      <c r="G12" s="67">
        <v>150</v>
      </c>
      <c r="H12" s="67">
        <v>0</v>
      </c>
      <c r="I12" s="67">
        <v>0</v>
      </c>
      <c r="J12" s="67">
        <v>0</v>
      </c>
      <c r="K12" s="67">
        <v>200</v>
      </c>
      <c r="L12" s="67">
        <v>500</v>
      </c>
      <c r="M12" s="67">
        <v>200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6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50</v>
      </c>
      <c r="AC12" s="65">
        <v>108</v>
      </c>
      <c r="AD12" s="65">
        <v>0</v>
      </c>
      <c r="AE12" s="65">
        <v>0</v>
      </c>
      <c r="AF12" s="65">
        <v>131</v>
      </c>
      <c r="AG12" s="73"/>
    </row>
    <row r="13" ht="33.95" customHeight="1" spans="1:33">
      <c r="A13" s="61" t="s">
        <v>86</v>
      </c>
      <c r="B13" s="61" t="s">
        <v>87</v>
      </c>
      <c r="C13" s="61" t="s">
        <v>106</v>
      </c>
      <c r="D13" s="61" t="s">
        <v>107</v>
      </c>
      <c r="E13" s="60" t="s">
        <v>108</v>
      </c>
      <c r="F13" s="67">
        <v>1339</v>
      </c>
      <c r="G13" s="67">
        <v>150</v>
      </c>
      <c r="H13" s="67">
        <v>0</v>
      </c>
      <c r="I13" s="67">
        <v>0</v>
      </c>
      <c r="J13" s="67">
        <v>0</v>
      </c>
      <c r="K13" s="67">
        <v>200</v>
      </c>
      <c r="L13" s="67">
        <v>500</v>
      </c>
      <c r="M13" s="67">
        <v>200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6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50</v>
      </c>
      <c r="AC13" s="65">
        <v>108</v>
      </c>
      <c r="AD13" s="65">
        <v>0</v>
      </c>
      <c r="AE13" s="65">
        <v>0</v>
      </c>
      <c r="AF13" s="65">
        <v>131</v>
      </c>
      <c r="AG13" s="73"/>
    </row>
    <row r="14" ht="22.5" customHeight="1" spans="1:33">
      <c r="A14" s="74"/>
      <c r="B14" s="73"/>
      <c r="C14" s="73"/>
      <c r="D14" s="73"/>
      <c r="E14" s="74"/>
      <c r="F14" s="74"/>
      <c r="G14" s="73"/>
      <c r="H14" s="73"/>
      <c r="I14" s="73"/>
      <c r="J14" s="74"/>
      <c r="K14" s="73"/>
      <c r="L14" s="73"/>
      <c r="M14" s="73"/>
      <c r="N14" s="73"/>
      <c r="O14" s="73"/>
      <c r="P14" s="73"/>
      <c r="Q14" s="73"/>
      <c r="R14" s="73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3"/>
      <c r="AG14" s="73"/>
    </row>
    <row r="15" ht="22.5" customHeight="1" spans="1:33">
      <c r="A15" s="73"/>
      <c r="B15" s="73"/>
      <c r="C15" s="73"/>
      <c r="D15" s="73"/>
      <c r="E15" s="73"/>
      <c r="F15" s="74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4"/>
      <c r="S15" s="74"/>
      <c r="T15" s="73"/>
      <c r="U15" s="73"/>
      <c r="V15" s="74"/>
      <c r="W15" s="73"/>
      <c r="X15" s="74"/>
      <c r="Y15" s="73"/>
      <c r="Z15" s="73"/>
      <c r="AA15" s="73"/>
      <c r="AB15" s="74"/>
      <c r="AC15" s="74"/>
      <c r="AD15" s="74"/>
      <c r="AE15" s="74"/>
      <c r="AF15" s="73"/>
      <c r="AG15" s="73"/>
    </row>
    <row r="16" ht="22.5" customHeight="1" spans="1:33">
      <c r="A16" s="73"/>
      <c r="B16" s="73"/>
      <c r="C16" s="73"/>
      <c r="D16" s="73"/>
      <c r="E16" s="73"/>
      <c r="F16" s="73"/>
      <c r="G16" s="74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4"/>
      <c r="S16" s="73"/>
      <c r="T16" s="73"/>
      <c r="U16" s="73"/>
      <c r="V16" s="73"/>
      <c r="W16" s="73"/>
      <c r="X16" s="73"/>
      <c r="Y16" s="73"/>
      <c r="Z16" s="73"/>
      <c r="AA16" s="73"/>
      <c r="AB16" s="74"/>
      <c r="AC16" s="73"/>
      <c r="AD16" s="74"/>
      <c r="AE16" s="73"/>
      <c r="AF16" s="73"/>
      <c r="AG16" s="73"/>
    </row>
    <row r="17" ht="22.5" customHeight="1" spans="1:33">
      <c r="A17" s="73"/>
      <c r="B17" s="73"/>
      <c r="C17" s="73"/>
      <c r="D17" s="73"/>
      <c r="E17" s="73"/>
      <c r="F17" s="73"/>
      <c r="G17" s="74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4"/>
      <c r="S17" s="73"/>
      <c r="T17" s="73"/>
      <c r="U17" s="73"/>
      <c r="V17" s="73"/>
      <c r="W17" s="73"/>
      <c r="X17" s="73"/>
      <c r="Y17" s="73"/>
      <c r="Z17" s="73"/>
      <c r="AA17" s="73"/>
      <c r="AB17" s="74"/>
      <c r="AC17" s="73"/>
      <c r="AD17" s="73"/>
      <c r="AE17" s="73"/>
      <c r="AF17" s="73"/>
      <c r="AG17" s="73"/>
    </row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1"/>
  <pageMargins left="0.59" right="0.59" top="0.79" bottom="0.79" header="0.51" footer="0.51"/>
  <pageSetup paperSize="9" scale="54" fitToHeight="1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showGridLines="0" showZeros="0" workbookViewId="0">
      <selection activeCell="M23" sqref="M23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0.8333333333333" customWidth="1"/>
    <col min="6" max="6" width="10.1666666666667" customWidth="1"/>
    <col min="7" max="7" width="9.83333333333333" customWidth="1"/>
    <col min="8" max="8" width="7.5" customWidth="1"/>
    <col min="9" max="9" width="9.16666666666667" customWidth="1"/>
    <col min="10" max="10" width="8.33333333333333" customWidth="1"/>
    <col min="11" max="11" width="8" customWidth="1"/>
    <col min="12" max="12" width="10.6666666666667" customWidth="1"/>
    <col min="13" max="13" width="8.16666666666667" customWidth="1"/>
    <col min="14" max="14" width="8" customWidth="1"/>
    <col min="15" max="15" width="7.83333333333333" customWidth="1"/>
    <col min="16" max="16" width="7.5" customWidth="1"/>
    <col min="17" max="17" width="9" customWidth="1"/>
  </cols>
  <sheetData>
    <row r="1" ht="18" customHeight="1" spans="1:20">
      <c r="A1" s="48" t="s">
        <v>169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39"/>
      <c r="R1" s="73"/>
      <c r="S1" s="73"/>
      <c r="T1" s="73"/>
    </row>
    <row r="2" ht="18" customHeight="1" spans="1:20">
      <c r="A2" s="76" t="s">
        <v>18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3"/>
      <c r="S2" s="73"/>
      <c r="T2" s="73"/>
    </row>
    <row r="3" ht="18" customHeight="1" spans="1:20">
      <c r="A3" s="4" t="s">
        <v>32</v>
      </c>
      <c r="B3" s="4"/>
      <c r="C3" s="4"/>
      <c r="D3" s="4"/>
      <c r="E3" s="4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9" t="s">
        <v>33</v>
      </c>
      <c r="R3" s="73"/>
      <c r="S3" s="73"/>
      <c r="T3" s="73"/>
    </row>
    <row r="4" ht="18" customHeight="1" spans="1:20">
      <c r="A4" s="95" t="s">
        <v>64</v>
      </c>
      <c r="B4" s="96"/>
      <c r="C4" s="96"/>
      <c r="D4" s="96"/>
      <c r="E4" s="101"/>
      <c r="F4" s="50" t="s">
        <v>71</v>
      </c>
      <c r="G4" s="50" t="s">
        <v>170</v>
      </c>
      <c r="H4" s="62" t="s">
        <v>171</v>
      </c>
      <c r="I4" s="50" t="s">
        <v>172</v>
      </c>
      <c r="J4" s="50" t="s">
        <v>173</v>
      </c>
      <c r="K4" s="50" t="s">
        <v>174</v>
      </c>
      <c r="L4" s="50" t="s">
        <v>175</v>
      </c>
      <c r="M4" s="50" t="s">
        <v>176</v>
      </c>
      <c r="N4" s="50" t="s">
        <v>177</v>
      </c>
      <c r="O4" s="50" t="s">
        <v>178</v>
      </c>
      <c r="P4" s="50" t="s">
        <v>179</v>
      </c>
      <c r="Q4" s="101" t="s">
        <v>180</v>
      </c>
      <c r="R4" s="73"/>
      <c r="S4" s="73"/>
      <c r="T4" s="73"/>
    </row>
    <row r="5" ht="18" customHeight="1" spans="1:20">
      <c r="A5" s="97" t="s">
        <v>68</v>
      </c>
      <c r="B5" s="98"/>
      <c r="C5" s="79"/>
      <c r="D5" s="89" t="s">
        <v>69</v>
      </c>
      <c r="E5" s="89" t="s">
        <v>126</v>
      </c>
      <c r="F5" s="50"/>
      <c r="G5" s="50"/>
      <c r="H5" s="62"/>
      <c r="I5" s="50"/>
      <c r="J5" s="50"/>
      <c r="K5" s="50"/>
      <c r="L5" s="50"/>
      <c r="M5" s="50"/>
      <c r="N5" s="50"/>
      <c r="O5" s="50"/>
      <c r="P5" s="50"/>
      <c r="Q5" s="101"/>
      <c r="R5" s="73"/>
      <c r="S5" s="73"/>
      <c r="T5" s="73"/>
    </row>
    <row r="6" ht="33.75" customHeight="1" spans="1:20">
      <c r="A6" s="55" t="s">
        <v>78</v>
      </c>
      <c r="B6" s="55" t="s">
        <v>79</v>
      </c>
      <c r="C6" s="99" t="s">
        <v>80</v>
      </c>
      <c r="D6" s="100"/>
      <c r="E6" s="100"/>
      <c r="F6" s="102"/>
      <c r="G6" s="102"/>
      <c r="H6" s="89"/>
      <c r="I6" s="102"/>
      <c r="J6" s="102"/>
      <c r="K6" s="102"/>
      <c r="L6" s="102"/>
      <c r="M6" s="102"/>
      <c r="N6" s="102"/>
      <c r="O6" s="102"/>
      <c r="P6" s="102"/>
      <c r="Q6" s="84"/>
      <c r="R6" s="73"/>
      <c r="S6" s="73"/>
      <c r="T6" s="73"/>
    </row>
    <row r="7" ht="22.5" customHeight="1" spans="1:20">
      <c r="A7" s="61"/>
      <c r="B7" s="61"/>
      <c r="C7" s="61"/>
      <c r="D7" s="61"/>
      <c r="E7" s="60" t="s">
        <v>71</v>
      </c>
      <c r="F7" s="67">
        <v>71</v>
      </c>
      <c r="G7" s="67">
        <v>0</v>
      </c>
      <c r="H7" s="67">
        <v>0</v>
      </c>
      <c r="I7" s="67">
        <v>0</v>
      </c>
      <c r="J7" s="67">
        <v>0</v>
      </c>
      <c r="K7" s="67">
        <v>71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6">
        <v>0</v>
      </c>
      <c r="R7" s="74"/>
      <c r="S7" s="74"/>
      <c r="T7" s="74"/>
    </row>
    <row r="8" ht="22.5" customHeight="1" spans="1:20">
      <c r="A8" s="61"/>
      <c r="B8" s="61"/>
      <c r="C8" s="61"/>
      <c r="D8" s="61"/>
      <c r="E8" s="60" t="s">
        <v>32</v>
      </c>
      <c r="F8" s="67">
        <v>71</v>
      </c>
      <c r="G8" s="67">
        <v>0</v>
      </c>
      <c r="H8" s="67">
        <v>0</v>
      </c>
      <c r="I8" s="67">
        <v>0</v>
      </c>
      <c r="J8" s="67">
        <v>0</v>
      </c>
      <c r="K8" s="67">
        <v>71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6">
        <v>0</v>
      </c>
      <c r="R8" s="74"/>
      <c r="S8" s="73"/>
      <c r="T8" s="73"/>
    </row>
    <row r="9" ht="22.5" customHeight="1" spans="1:20">
      <c r="A9" s="61"/>
      <c r="B9" s="61"/>
      <c r="C9" s="61"/>
      <c r="D9" s="61"/>
      <c r="E9" s="60" t="s">
        <v>85</v>
      </c>
      <c r="F9" s="67">
        <v>71</v>
      </c>
      <c r="G9" s="67">
        <v>0</v>
      </c>
      <c r="H9" s="67">
        <v>0</v>
      </c>
      <c r="I9" s="67">
        <v>0</v>
      </c>
      <c r="J9" s="67">
        <v>0</v>
      </c>
      <c r="K9" s="67">
        <v>71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6">
        <v>0</v>
      </c>
      <c r="R9" s="74"/>
      <c r="S9" s="73"/>
      <c r="T9" s="73"/>
    </row>
    <row r="10" ht="22.5" customHeight="1" spans="1:20">
      <c r="A10" s="61" t="s">
        <v>86</v>
      </c>
      <c r="B10" s="61" t="s">
        <v>87</v>
      </c>
      <c r="C10" s="61" t="s">
        <v>88</v>
      </c>
      <c r="D10" s="61" t="s">
        <v>89</v>
      </c>
      <c r="E10" s="60" t="s">
        <v>90</v>
      </c>
      <c r="F10" s="67">
        <v>71</v>
      </c>
      <c r="G10" s="67">
        <v>0</v>
      </c>
      <c r="H10" s="67">
        <v>0</v>
      </c>
      <c r="I10" s="67">
        <v>0</v>
      </c>
      <c r="J10" s="67">
        <v>0</v>
      </c>
      <c r="K10" s="67">
        <v>71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6">
        <v>0</v>
      </c>
      <c r="R10" s="74"/>
      <c r="S10" s="73"/>
      <c r="T10" s="73"/>
    </row>
    <row r="11" ht="22.5" customHeight="1" spans="1:20">
      <c r="A11" s="73"/>
      <c r="B11" s="74"/>
      <c r="C11" s="74"/>
      <c r="D11" s="74"/>
      <c r="E11" s="74"/>
      <c r="F11" s="73"/>
      <c r="G11" s="74"/>
      <c r="H11" s="74"/>
      <c r="I11" s="74"/>
      <c r="J11" s="74"/>
      <c r="K11" s="74"/>
      <c r="L11" s="74"/>
      <c r="M11" s="73"/>
      <c r="N11" s="74"/>
      <c r="O11" s="74"/>
      <c r="P11" s="74"/>
      <c r="Q11" s="74"/>
      <c r="R11" s="73"/>
      <c r="S11" s="73"/>
      <c r="T11" s="73"/>
    </row>
    <row r="12" ht="22.5" customHeight="1" spans="1:20">
      <c r="A12" s="73"/>
      <c r="B12" s="74"/>
      <c r="C12" s="73"/>
      <c r="D12" s="74"/>
      <c r="E12" s="74"/>
      <c r="F12" s="74"/>
      <c r="G12" s="73"/>
      <c r="H12" s="74"/>
      <c r="I12" s="73"/>
      <c r="J12" s="74"/>
      <c r="K12" s="74"/>
      <c r="L12" s="74"/>
      <c r="M12" s="74"/>
      <c r="N12" s="74"/>
      <c r="O12" s="74"/>
      <c r="P12" s="74"/>
      <c r="Q12" s="74"/>
      <c r="R12" s="73"/>
      <c r="S12" s="73"/>
      <c r="T12" s="73"/>
    </row>
    <row r="13" ht="22.5" customHeight="1" spans="1:20">
      <c r="A13" s="73"/>
      <c r="B13" s="74"/>
      <c r="C13" s="74"/>
      <c r="D13" s="74"/>
      <c r="E13" s="74"/>
      <c r="F13" s="74"/>
      <c r="G13" s="73"/>
      <c r="H13" s="74"/>
      <c r="I13" s="74"/>
      <c r="J13" s="74"/>
      <c r="K13" s="74"/>
      <c r="L13" s="74"/>
      <c r="M13" s="74"/>
      <c r="N13" s="74"/>
      <c r="O13" s="73"/>
      <c r="P13" s="74"/>
      <c r="Q13" s="74"/>
      <c r="R13" s="73"/>
      <c r="S13" s="73"/>
      <c r="T13" s="73"/>
    </row>
    <row r="14" ht="22.5" customHeight="1" spans="1:20">
      <c r="A14" s="73"/>
      <c r="B14" s="73"/>
      <c r="C14" s="73"/>
      <c r="D14" s="74"/>
      <c r="E14" s="74"/>
      <c r="F14" s="74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</row>
    <row r="15" ht="22.5" customHeight="1" spans="1:20">
      <c r="A15" s="73"/>
      <c r="B15" s="73"/>
      <c r="C15" s="73"/>
      <c r="D15" s="73"/>
      <c r="E15" s="74"/>
      <c r="F15" s="73"/>
      <c r="G15" s="74"/>
      <c r="H15" s="74"/>
      <c r="I15" s="74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</row>
    <row r="16" ht="22.5" customHeight="1" spans="1:20">
      <c r="A16" s="73"/>
      <c r="B16" s="73"/>
      <c r="C16" s="73"/>
      <c r="D16" s="73"/>
      <c r="E16" s="74"/>
      <c r="F16" s="73"/>
      <c r="G16" s="74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</sheetData>
  <mergeCells count="17">
    <mergeCell ref="A2:Q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99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showGridLines="0" showZeros="0" workbookViewId="0">
      <selection activeCell="D22" sqref="D22"/>
    </sheetView>
  </sheetViews>
  <sheetFormatPr defaultColWidth="9.16666666666667" defaultRowHeight="18" customHeight="1"/>
  <cols>
    <col min="1" max="3" width="6.5" style="73" customWidth="1"/>
    <col min="4" max="4" width="55" style="73" customWidth="1"/>
    <col min="5" max="5" width="14.1666666666667" style="73" customWidth="1"/>
    <col min="6" max="6" width="14.5" style="73" customWidth="1"/>
    <col min="7" max="7" width="14" style="73" customWidth="1"/>
    <col min="8" max="8" width="15.1666666666667" style="73" customWidth="1"/>
    <col min="9" max="9" width="15.8333333333333" style="73" customWidth="1"/>
    <col min="10" max="10" width="15.6666666666667" style="73" customWidth="1"/>
    <col min="11" max="210" width="9.16666666666667" style="73" customWidth="1"/>
  </cols>
  <sheetData>
    <row r="1" customHeight="1" spans="1:6">
      <c r="A1" s="48" t="s">
        <v>181</v>
      </c>
      <c r="B1" s="48"/>
      <c r="C1" s="48"/>
      <c r="D1" s="48"/>
      <c r="E1" s="75"/>
      <c r="F1" s="75"/>
    </row>
    <row r="2" customHeight="1" spans="1:10">
      <c r="A2" s="76" t="s">
        <v>20</v>
      </c>
      <c r="B2" s="76"/>
      <c r="C2" s="76"/>
      <c r="D2" s="76"/>
      <c r="E2" s="76"/>
      <c r="F2" s="76"/>
      <c r="G2" s="76"/>
      <c r="H2" s="76"/>
      <c r="I2" s="76"/>
      <c r="J2" s="76"/>
    </row>
    <row r="3" customHeight="1" spans="1:10">
      <c r="A3" s="4" t="s">
        <v>32</v>
      </c>
      <c r="B3" s="4"/>
      <c r="C3" s="4"/>
      <c r="D3" s="4"/>
      <c r="J3" s="86" t="s">
        <v>182</v>
      </c>
    </row>
    <row r="4" customHeight="1" spans="1:10">
      <c r="A4" s="78" t="s">
        <v>183</v>
      </c>
      <c r="B4" s="78"/>
      <c r="C4" s="78"/>
      <c r="D4" s="78"/>
      <c r="E4" s="93" t="s">
        <v>184</v>
      </c>
      <c r="F4" s="93"/>
      <c r="G4" s="93"/>
      <c r="H4" s="93" t="s">
        <v>82</v>
      </c>
      <c r="I4" s="93"/>
      <c r="J4" s="93"/>
    </row>
    <row r="5" customHeight="1" spans="1:10">
      <c r="A5" s="78" t="s">
        <v>68</v>
      </c>
      <c r="B5" s="78"/>
      <c r="C5" s="78"/>
      <c r="D5" s="78" t="s">
        <v>185</v>
      </c>
      <c r="E5" s="62" t="s">
        <v>71</v>
      </c>
      <c r="F5" s="62" t="s">
        <v>66</v>
      </c>
      <c r="G5" s="80" t="s">
        <v>67</v>
      </c>
      <c r="H5" s="62" t="s">
        <v>71</v>
      </c>
      <c r="I5" s="62" t="s">
        <v>66</v>
      </c>
      <c r="J5" s="80" t="s">
        <v>67</v>
      </c>
    </row>
    <row r="6" customHeight="1" spans="1:13">
      <c r="A6" s="78" t="s">
        <v>78</v>
      </c>
      <c r="B6" s="78" t="s">
        <v>79</v>
      </c>
      <c r="C6" s="78" t="s">
        <v>80</v>
      </c>
      <c r="D6" s="78"/>
      <c r="E6" s="89"/>
      <c r="F6" s="89"/>
      <c r="G6" s="87"/>
      <c r="H6" s="89"/>
      <c r="I6" s="89"/>
      <c r="J6" s="87"/>
      <c r="K6" s="74"/>
      <c r="L6" s="74"/>
      <c r="M6" s="74"/>
    </row>
    <row r="7" ht="24" customHeight="1" spans="1:12">
      <c r="A7" s="61"/>
      <c r="B7" s="61"/>
      <c r="C7" s="61"/>
      <c r="D7" s="60" t="s">
        <v>71</v>
      </c>
      <c r="E7" s="67">
        <v>107246</v>
      </c>
      <c r="F7" s="67">
        <v>80971</v>
      </c>
      <c r="G7" s="91">
        <v>26275</v>
      </c>
      <c r="H7" s="67">
        <v>80732</v>
      </c>
      <c r="I7" s="67">
        <v>62971</v>
      </c>
      <c r="J7" s="94">
        <v>17761</v>
      </c>
      <c r="K7" s="74"/>
      <c r="L7" s="74"/>
    </row>
    <row r="8" ht="24" customHeight="1" spans="1:10">
      <c r="A8" s="61"/>
      <c r="B8" s="61"/>
      <c r="C8" s="61"/>
      <c r="D8" s="60" t="s">
        <v>32</v>
      </c>
      <c r="E8" s="67">
        <v>107246</v>
      </c>
      <c r="F8" s="67">
        <v>80971</v>
      </c>
      <c r="G8" s="91">
        <v>26275</v>
      </c>
      <c r="H8" s="67">
        <v>80732</v>
      </c>
      <c r="I8" s="67">
        <v>62971</v>
      </c>
      <c r="J8" s="94">
        <v>17761</v>
      </c>
    </row>
    <row r="9" ht="24" customHeight="1" spans="1:10">
      <c r="A9" s="61"/>
      <c r="B9" s="61"/>
      <c r="C9" s="61"/>
      <c r="D9" s="60" t="s">
        <v>85</v>
      </c>
      <c r="E9" s="67">
        <v>103484</v>
      </c>
      <c r="F9" s="67">
        <v>78971</v>
      </c>
      <c r="G9" s="91">
        <v>24513</v>
      </c>
      <c r="H9" s="67">
        <v>77052</v>
      </c>
      <c r="I9" s="67">
        <v>60971</v>
      </c>
      <c r="J9" s="94">
        <v>16081</v>
      </c>
    </row>
    <row r="10" ht="24" customHeight="1" spans="1:10">
      <c r="A10" s="61"/>
      <c r="B10" s="61"/>
      <c r="C10" s="61"/>
      <c r="D10" s="60" t="s">
        <v>90</v>
      </c>
      <c r="E10" s="67">
        <v>26782</v>
      </c>
      <c r="F10" s="67">
        <v>26050</v>
      </c>
      <c r="G10" s="91">
        <v>732</v>
      </c>
      <c r="H10" s="67">
        <v>18782</v>
      </c>
      <c r="I10" s="67">
        <v>18050</v>
      </c>
      <c r="J10" s="94">
        <v>732</v>
      </c>
    </row>
    <row r="11" ht="24" customHeight="1" spans="1:10">
      <c r="A11" s="61" t="s">
        <v>86</v>
      </c>
      <c r="B11" s="61" t="s">
        <v>87</v>
      </c>
      <c r="C11" s="61" t="s">
        <v>88</v>
      </c>
      <c r="D11" s="60" t="s">
        <v>186</v>
      </c>
      <c r="E11" s="67">
        <v>50</v>
      </c>
      <c r="F11" s="67">
        <v>50</v>
      </c>
      <c r="G11" s="91">
        <v>0</v>
      </c>
      <c r="H11" s="67">
        <v>50</v>
      </c>
      <c r="I11" s="67">
        <v>50</v>
      </c>
      <c r="J11" s="94">
        <v>0</v>
      </c>
    </row>
    <row r="12" ht="24" customHeight="1" spans="1:10">
      <c r="A12" s="61" t="s">
        <v>86</v>
      </c>
      <c r="B12" s="61" t="s">
        <v>87</v>
      </c>
      <c r="C12" s="61" t="s">
        <v>88</v>
      </c>
      <c r="D12" s="60" t="s">
        <v>187</v>
      </c>
      <c r="E12" s="67">
        <v>13000</v>
      </c>
      <c r="F12" s="67">
        <v>13000</v>
      </c>
      <c r="G12" s="91">
        <v>0</v>
      </c>
      <c r="H12" s="67">
        <v>13000</v>
      </c>
      <c r="I12" s="67">
        <v>13000</v>
      </c>
      <c r="J12" s="94">
        <v>0</v>
      </c>
    </row>
    <row r="13" ht="24" customHeight="1" spans="1:10">
      <c r="A13" s="61" t="s">
        <v>86</v>
      </c>
      <c r="B13" s="61" t="s">
        <v>87</v>
      </c>
      <c r="C13" s="61" t="s">
        <v>88</v>
      </c>
      <c r="D13" s="60" t="s">
        <v>188</v>
      </c>
      <c r="E13" s="67">
        <v>5732</v>
      </c>
      <c r="F13" s="67">
        <v>5000</v>
      </c>
      <c r="G13" s="91">
        <v>732</v>
      </c>
      <c r="H13" s="67">
        <v>5732</v>
      </c>
      <c r="I13" s="67">
        <v>5000</v>
      </c>
      <c r="J13" s="94">
        <v>732</v>
      </c>
    </row>
    <row r="14" ht="24" customHeight="1" spans="1:10">
      <c r="A14" s="61" t="s">
        <v>86</v>
      </c>
      <c r="B14" s="61" t="s">
        <v>87</v>
      </c>
      <c r="C14" s="61" t="s">
        <v>88</v>
      </c>
      <c r="D14" s="60" t="s">
        <v>189</v>
      </c>
      <c r="E14" s="67">
        <v>8000</v>
      </c>
      <c r="F14" s="67">
        <v>8000</v>
      </c>
      <c r="G14" s="91">
        <v>0</v>
      </c>
      <c r="H14" s="67">
        <v>0</v>
      </c>
      <c r="I14" s="67">
        <v>0</v>
      </c>
      <c r="J14" s="94">
        <v>0</v>
      </c>
    </row>
    <row r="15" ht="24" customHeight="1" spans="1:10">
      <c r="A15" s="61"/>
      <c r="B15" s="61"/>
      <c r="C15" s="61"/>
      <c r="D15" s="60" t="s">
        <v>92</v>
      </c>
      <c r="E15" s="67">
        <v>65653</v>
      </c>
      <c r="F15" s="67">
        <v>49921</v>
      </c>
      <c r="G15" s="91">
        <v>15732</v>
      </c>
      <c r="H15" s="67">
        <v>49221</v>
      </c>
      <c r="I15" s="67">
        <v>41921</v>
      </c>
      <c r="J15" s="94">
        <v>7300</v>
      </c>
    </row>
    <row r="16" ht="24" customHeight="1" spans="1:10">
      <c r="A16" s="61" t="s">
        <v>86</v>
      </c>
      <c r="B16" s="61" t="s">
        <v>87</v>
      </c>
      <c r="C16" s="61" t="s">
        <v>91</v>
      </c>
      <c r="D16" s="60" t="s">
        <v>190</v>
      </c>
      <c r="E16" s="67">
        <v>2000</v>
      </c>
      <c r="F16" s="67">
        <v>2000</v>
      </c>
      <c r="G16" s="91">
        <v>0</v>
      </c>
      <c r="H16" s="67">
        <v>2000</v>
      </c>
      <c r="I16" s="67">
        <v>2000</v>
      </c>
      <c r="J16" s="94">
        <v>0</v>
      </c>
    </row>
    <row r="17" ht="24" customHeight="1" spans="1:10">
      <c r="A17" s="61" t="s">
        <v>86</v>
      </c>
      <c r="B17" s="61" t="s">
        <v>87</v>
      </c>
      <c r="C17" s="61" t="s">
        <v>91</v>
      </c>
      <c r="D17" s="60" t="s">
        <v>191</v>
      </c>
      <c r="E17" s="67">
        <v>4000</v>
      </c>
      <c r="F17" s="67">
        <v>0</v>
      </c>
      <c r="G17" s="91">
        <v>4000</v>
      </c>
      <c r="H17" s="67">
        <v>4000</v>
      </c>
      <c r="I17" s="67">
        <v>0</v>
      </c>
      <c r="J17" s="94">
        <v>4000</v>
      </c>
    </row>
    <row r="18" ht="24" customHeight="1" spans="1:10">
      <c r="A18" s="61" t="s">
        <v>86</v>
      </c>
      <c r="B18" s="61" t="s">
        <v>87</v>
      </c>
      <c r="C18" s="61" t="s">
        <v>91</v>
      </c>
      <c r="D18" s="60" t="s">
        <v>192</v>
      </c>
      <c r="E18" s="67">
        <v>3000</v>
      </c>
      <c r="F18" s="67">
        <v>0</v>
      </c>
      <c r="G18" s="91">
        <v>3000</v>
      </c>
      <c r="H18" s="67">
        <v>3000</v>
      </c>
      <c r="I18" s="67">
        <v>0</v>
      </c>
      <c r="J18" s="94">
        <v>3000</v>
      </c>
    </row>
    <row r="19" ht="24" customHeight="1" spans="1:10">
      <c r="A19" s="61" t="s">
        <v>86</v>
      </c>
      <c r="B19" s="61" t="s">
        <v>87</v>
      </c>
      <c r="C19" s="61" t="s">
        <v>91</v>
      </c>
      <c r="D19" s="60" t="s">
        <v>193</v>
      </c>
      <c r="E19" s="67">
        <v>10000</v>
      </c>
      <c r="F19" s="67">
        <v>10000</v>
      </c>
      <c r="G19" s="91">
        <v>0</v>
      </c>
      <c r="H19" s="67">
        <v>2000</v>
      </c>
      <c r="I19" s="67">
        <v>2000</v>
      </c>
      <c r="J19" s="94">
        <v>0</v>
      </c>
    </row>
    <row r="20" ht="24" customHeight="1" spans="1:10">
      <c r="A20" s="61" t="s">
        <v>86</v>
      </c>
      <c r="B20" s="61" t="s">
        <v>87</v>
      </c>
      <c r="C20" s="61" t="s">
        <v>91</v>
      </c>
      <c r="D20" s="60" t="s">
        <v>194</v>
      </c>
      <c r="E20" s="67">
        <v>500</v>
      </c>
      <c r="F20" s="67">
        <v>500</v>
      </c>
      <c r="G20" s="91">
        <v>0</v>
      </c>
      <c r="H20" s="67">
        <v>500</v>
      </c>
      <c r="I20" s="67">
        <v>500</v>
      </c>
      <c r="J20" s="94">
        <v>0</v>
      </c>
    </row>
    <row r="21" ht="24" customHeight="1" spans="1:10">
      <c r="A21" s="61" t="s">
        <v>86</v>
      </c>
      <c r="B21" s="61" t="s">
        <v>87</v>
      </c>
      <c r="C21" s="61" t="s">
        <v>91</v>
      </c>
      <c r="D21" s="60" t="s">
        <v>195</v>
      </c>
      <c r="E21" s="67">
        <v>35853</v>
      </c>
      <c r="F21" s="67">
        <v>32921</v>
      </c>
      <c r="G21" s="91">
        <v>2932</v>
      </c>
      <c r="H21" s="67">
        <v>32921</v>
      </c>
      <c r="I21" s="67">
        <v>32921</v>
      </c>
      <c r="J21" s="94">
        <v>0</v>
      </c>
    </row>
    <row r="22" ht="24" customHeight="1" spans="1:10">
      <c r="A22" s="61" t="s">
        <v>86</v>
      </c>
      <c r="B22" s="61" t="s">
        <v>87</v>
      </c>
      <c r="C22" s="61" t="s">
        <v>91</v>
      </c>
      <c r="D22" s="60" t="s">
        <v>196</v>
      </c>
      <c r="E22" s="67">
        <v>5500</v>
      </c>
      <c r="F22" s="67">
        <v>0</v>
      </c>
      <c r="G22" s="91">
        <v>5500</v>
      </c>
      <c r="H22" s="67">
        <v>0</v>
      </c>
      <c r="I22" s="67">
        <v>0</v>
      </c>
      <c r="J22" s="94">
        <v>0</v>
      </c>
    </row>
    <row r="23" ht="24" customHeight="1" spans="1:10">
      <c r="A23" s="61" t="s">
        <v>86</v>
      </c>
      <c r="B23" s="61" t="s">
        <v>87</v>
      </c>
      <c r="C23" s="61" t="s">
        <v>91</v>
      </c>
      <c r="D23" s="60" t="s">
        <v>197</v>
      </c>
      <c r="E23" s="67">
        <v>3000</v>
      </c>
      <c r="F23" s="67">
        <v>3000</v>
      </c>
      <c r="G23" s="91">
        <v>0</v>
      </c>
      <c r="H23" s="67">
        <v>3000</v>
      </c>
      <c r="I23" s="67">
        <v>3000</v>
      </c>
      <c r="J23" s="94">
        <v>0</v>
      </c>
    </row>
    <row r="24" ht="24" customHeight="1" spans="1:10">
      <c r="A24" s="61" t="s">
        <v>86</v>
      </c>
      <c r="B24" s="61" t="s">
        <v>87</v>
      </c>
      <c r="C24" s="61" t="s">
        <v>91</v>
      </c>
      <c r="D24" s="60" t="s">
        <v>198</v>
      </c>
      <c r="E24" s="67">
        <v>300</v>
      </c>
      <c r="F24" s="67">
        <v>0</v>
      </c>
      <c r="G24" s="91">
        <v>300</v>
      </c>
      <c r="H24" s="67">
        <v>300</v>
      </c>
      <c r="I24" s="67">
        <v>0</v>
      </c>
      <c r="J24" s="94">
        <v>300</v>
      </c>
    </row>
    <row r="25" ht="24" customHeight="1" spans="1:10">
      <c r="A25" s="61" t="s">
        <v>86</v>
      </c>
      <c r="B25" s="61" t="s">
        <v>87</v>
      </c>
      <c r="C25" s="61" t="s">
        <v>91</v>
      </c>
      <c r="D25" s="60" t="s">
        <v>199</v>
      </c>
      <c r="E25" s="67">
        <v>1500</v>
      </c>
      <c r="F25" s="67">
        <v>1500</v>
      </c>
      <c r="G25" s="91">
        <v>0</v>
      </c>
      <c r="H25" s="67">
        <v>1500</v>
      </c>
      <c r="I25" s="67">
        <v>1500</v>
      </c>
      <c r="J25" s="94">
        <v>0</v>
      </c>
    </row>
    <row r="26" ht="24" customHeight="1" spans="1:10">
      <c r="A26" s="61"/>
      <c r="B26" s="61"/>
      <c r="C26" s="61"/>
      <c r="D26" s="60" t="s">
        <v>94</v>
      </c>
      <c r="E26" s="67">
        <v>10779</v>
      </c>
      <c r="F26" s="67">
        <v>3000</v>
      </c>
      <c r="G26" s="91">
        <v>7779</v>
      </c>
      <c r="H26" s="67">
        <v>8779</v>
      </c>
      <c r="I26" s="67">
        <v>1000</v>
      </c>
      <c r="J26" s="94">
        <v>7779</v>
      </c>
    </row>
    <row r="27" ht="24" customHeight="1" spans="1:10">
      <c r="A27" s="61" t="s">
        <v>86</v>
      </c>
      <c r="B27" s="61" t="s">
        <v>87</v>
      </c>
      <c r="C27" s="61" t="s">
        <v>93</v>
      </c>
      <c r="D27" s="60" t="s">
        <v>200</v>
      </c>
      <c r="E27" s="67">
        <v>7779</v>
      </c>
      <c r="F27" s="67">
        <v>0</v>
      </c>
      <c r="G27" s="91">
        <v>7779</v>
      </c>
      <c r="H27" s="67">
        <v>7779</v>
      </c>
      <c r="I27" s="67">
        <v>0</v>
      </c>
      <c r="J27" s="94">
        <v>7779</v>
      </c>
    </row>
    <row r="28" ht="24" customHeight="1" spans="1:10">
      <c r="A28" s="61" t="s">
        <v>86</v>
      </c>
      <c r="B28" s="61" t="s">
        <v>87</v>
      </c>
      <c r="C28" s="61" t="s">
        <v>93</v>
      </c>
      <c r="D28" s="60" t="s">
        <v>201</v>
      </c>
      <c r="E28" s="67">
        <v>3000</v>
      </c>
      <c r="F28" s="67">
        <v>3000</v>
      </c>
      <c r="G28" s="91">
        <v>0</v>
      </c>
      <c r="H28" s="67">
        <v>1000</v>
      </c>
      <c r="I28" s="67">
        <v>1000</v>
      </c>
      <c r="J28" s="94">
        <v>0</v>
      </c>
    </row>
    <row r="29" ht="24" customHeight="1" spans="1:10">
      <c r="A29" s="61"/>
      <c r="B29" s="61"/>
      <c r="C29" s="61"/>
      <c r="D29" s="60" t="s">
        <v>97</v>
      </c>
      <c r="E29" s="67">
        <v>270</v>
      </c>
      <c r="F29" s="67">
        <v>0</v>
      </c>
      <c r="G29" s="91">
        <v>270</v>
      </c>
      <c r="H29" s="67">
        <v>270</v>
      </c>
      <c r="I29" s="67">
        <v>0</v>
      </c>
      <c r="J29" s="94">
        <v>270</v>
      </c>
    </row>
    <row r="30" ht="24" customHeight="1" spans="1:10">
      <c r="A30" s="61" t="s">
        <v>95</v>
      </c>
      <c r="B30" s="61" t="s">
        <v>88</v>
      </c>
      <c r="C30" s="61" t="s">
        <v>96</v>
      </c>
      <c r="D30" s="60" t="s">
        <v>202</v>
      </c>
      <c r="E30" s="67">
        <v>270</v>
      </c>
      <c r="F30" s="67">
        <v>0</v>
      </c>
      <c r="G30" s="91">
        <v>270</v>
      </c>
      <c r="H30" s="67">
        <v>270</v>
      </c>
      <c r="I30" s="67">
        <v>0</v>
      </c>
      <c r="J30" s="94">
        <v>270</v>
      </c>
    </row>
    <row r="31" ht="24" customHeight="1" spans="1:10">
      <c r="A31" s="61"/>
      <c r="B31" s="61"/>
      <c r="C31" s="61"/>
      <c r="D31" s="60" t="s">
        <v>105</v>
      </c>
      <c r="E31" s="67">
        <v>3762</v>
      </c>
      <c r="F31" s="67">
        <v>2000</v>
      </c>
      <c r="G31" s="91">
        <v>1762</v>
      </c>
      <c r="H31" s="67">
        <v>3680</v>
      </c>
      <c r="I31" s="67">
        <v>2000</v>
      </c>
      <c r="J31" s="94">
        <v>1680</v>
      </c>
    </row>
    <row r="32" ht="24" customHeight="1" spans="1:10">
      <c r="A32" s="61"/>
      <c r="B32" s="61"/>
      <c r="C32" s="61"/>
      <c r="D32" s="60" t="s">
        <v>108</v>
      </c>
      <c r="E32" s="67">
        <v>1762</v>
      </c>
      <c r="F32" s="67">
        <v>0</v>
      </c>
      <c r="G32" s="91">
        <v>1762</v>
      </c>
      <c r="H32" s="67">
        <v>1680</v>
      </c>
      <c r="I32" s="67">
        <v>0</v>
      </c>
      <c r="J32" s="94">
        <v>1680</v>
      </c>
    </row>
    <row r="33" ht="24" customHeight="1" spans="1:10">
      <c r="A33" s="61" t="s">
        <v>86</v>
      </c>
      <c r="B33" s="61" t="s">
        <v>87</v>
      </c>
      <c r="C33" s="61" t="s">
        <v>106</v>
      </c>
      <c r="D33" s="60" t="s">
        <v>203</v>
      </c>
      <c r="E33" s="67">
        <v>82</v>
      </c>
      <c r="F33" s="67">
        <v>0</v>
      </c>
      <c r="G33" s="91">
        <v>82</v>
      </c>
      <c r="H33" s="67">
        <v>0</v>
      </c>
      <c r="I33" s="67">
        <v>0</v>
      </c>
      <c r="J33" s="94">
        <v>0</v>
      </c>
    </row>
    <row r="34" ht="24" customHeight="1" spans="1:10">
      <c r="A34" s="61" t="s">
        <v>86</v>
      </c>
      <c r="B34" s="61" t="s">
        <v>87</v>
      </c>
      <c r="C34" s="61" t="s">
        <v>106</v>
      </c>
      <c r="D34" s="60" t="s">
        <v>204</v>
      </c>
      <c r="E34" s="67">
        <v>1680</v>
      </c>
      <c r="F34" s="67">
        <v>0</v>
      </c>
      <c r="G34" s="91">
        <v>1680</v>
      </c>
      <c r="H34" s="67">
        <v>1680</v>
      </c>
      <c r="I34" s="67">
        <v>0</v>
      </c>
      <c r="J34" s="94">
        <v>1680</v>
      </c>
    </row>
    <row r="35" ht="24" customHeight="1" spans="1:10">
      <c r="A35" s="61"/>
      <c r="B35" s="61"/>
      <c r="C35" s="61"/>
      <c r="D35" s="60" t="s">
        <v>109</v>
      </c>
      <c r="E35" s="67">
        <v>2000</v>
      </c>
      <c r="F35" s="67">
        <v>2000</v>
      </c>
      <c r="G35" s="91">
        <v>0</v>
      </c>
      <c r="H35" s="67">
        <v>2000</v>
      </c>
      <c r="I35" s="67">
        <v>2000</v>
      </c>
      <c r="J35" s="94">
        <v>0</v>
      </c>
    </row>
    <row r="36" ht="24" customHeight="1" spans="1:10">
      <c r="A36" s="61" t="s">
        <v>86</v>
      </c>
      <c r="B36" s="61" t="s">
        <v>87</v>
      </c>
      <c r="C36" s="61" t="s">
        <v>96</v>
      </c>
      <c r="D36" s="60" t="s">
        <v>205</v>
      </c>
      <c r="E36" s="67">
        <v>2000</v>
      </c>
      <c r="F36" s="67">
        <v>2000</v>
      </c>
      <c r="G36" s="91">
        <v>0</v>
      </c>
      <c r="H36" s="67">
        <v>2000</v>
      </c>
      <c r="I36" s="67">
        <v>2000</v>
      </c>
      <c r="J36" s="94">
        <v>0</v>
      </c>
    </row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59" right="0.59" top="0.79" bottom="0.79" header="0.51" footer="0.51"/>
  <pageSetup paperSize="9" fitToHeight="100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showGridLines="0" showZeros="0" workbookViewId="0">
      <selection activeCell="C24" sqref="C24"/>
    </sheetView>
  </sheetViews>
  <sheetFormatPr defaultColWidth="9.16666666666667" defaultRowHeight="12.75" customHeight="1"/>
  <cols>
    <col min="1" max="1" width="12.6666666666667" customWidth="1"/>
    <col min="2" max="2" width="49" customWidth="1"/>
    <col min="3" max="3" width="17.3333333333333" customWidth="1"/>
    <col min="4" max="4" width="14.5" customWidth="1"/>
    <col min="5" max="5" width="13.8333333333333" customWidth="1"/>
    <col min="6" max="6" width="14.1666666666667" customWidth="1"/>
    <col min="7" max="7" width="11.1666666666667" customWidth="1"/>
    <col min="8" max="8" width="22.8333333333333" customWidth="1"/>
  </cols>
  <sheetData>
    <row r="1" ht="18" customHeight="1" spans="1:11">
      <c r="A1" s="48" t="s">
        <v>206</v>
      </c>
      <c r="B1" s="48"/>
      <c r="C1" s="75"/>
      <c r="D1" s="75"/>
      <c r="E1" s="73"/>
      <c r="F1" s="73"/>
      <c r="G1" s="73"/>
      <c r="H1" s="73"/>
      <c r="I1" s="73"/>
      <c r="J1" s="73"/>
      <c r="K1" s="73"/>
    </row>
    <row r="2" ht="18" customHeight="1" spans="1:11">
      <c r="A2" s="76" t="s">
        <v>22</v>
      </c>
      <c r="B2" s="76"/>
      <c r="C2" s="76"/>
      <c r="D2" s="76"/>
      <c r="E2" s="76"/>
      <c r="F2" s="76"/>
      <c r="G2" s="76"/>
      <c r="H2" s="76"/>
      <c r="I2" s="73"/>
      <c r="J2" s="73"/>
      <c r="K2" s="73"/>
    </row>
    <row r="3" ht="18" customHeight="1" spans="1:11">
      <c r="A3" s="4" t="s">
        <v>32</v>
      </c>
      <c r="B3" s="4"/>
      <c r="C3" s="73"/>
      <c r="D3" s="73"/>
      <c r="E3" s="73"/>
      <c r="F3" s="73"/>
      <c r="G3" s="73"/>
      <c r="H3" s="86" t="s">
        <v>182</v>
      </c>
      <c r="I3" s="73"/>
      <c r="J3" s="73"/>
      <c r="K3" s="73"/>
    </row>
    <row r="4" ht="18" customHeight="1" spans="1:11">
      <c r="A4" s="77" t="s">
        <v>207</v>
      </c>
      <c r="B4" s="78" t="s">
        <v>208</v>
      </c>
      <c r="C4" s="79" t="s">
        <v>209</v>
      </c>
      <c r="D4" s="80"/>
      <c r="E4" s="87"/>
      <c r="F4" s="87"/>
      <c r="G4" s="87"/>
      <c r="H4" s="80"/>
      <c r="I4" s="73"/>
      <c r="J4" s="73"/>
      <c r="K4" s="73"/>
    </row>
    <row r="5" ht="18" customHeight="1" spans="1:11">
      <c r="A5" s="77"/>
      <c r="B5" s="78"/>
      <c r="C5" s="81" t="s">
        <v>71</v>
      </c>
      <c r="D5" s="33" t="s">
        <v>210</v>
      </c>
      <c r="E5" s="80" t="s">
        <v>211</v>
      </c>
      <c r="F5" s="80"/>
      <c r="G5" s="80"/>
      <c r="H5" s="88" t="s">
        <v>158</v>
      </c>
      <c r="I5" s="73"/>
      <c r="J5" s="73"/>
      <c r="K5" s="73"/>
    </row>
    <row r="6" ht="25.5" customHeight="1" spans="1:11">
      <c r="A6" s="82"/>
      <c r="B6" s="83"/>
      <c r="C6" s="84"/>
      <c r="D6" s="25"/>
      <c r="E6" s="87" t="s">
        <v>81</v>
      </c>
      <c r="F6" s="89" t="s">
        <v>212</v>
      </c>
      <c r="G6" s="89" t="s">
        <v>166</v>
      </c>
      <c r="H6" s="90"/>
      <c r="I6" s="74"/>
      <c r="J6" s="74"/>
      <c r="K6" s="74"/>
    </row>
    <row r="7" ht="19.5" customHeight="1" spans="1:11">
      <c r="A7" s="60"/>
      <c r="B7" s="60" t="s">
        <v>71</v>
      </c>
      <c r="C7" s="67">
        <v>6300</v>
      </c>
      <c r="D7" s="67">
        <v>0</v>
      </c>
      <c r="E7" s="91">
        <v>5300</v>
      </c>
      <c r="F7" s="67">
        <v>0</v>
      </c>
      <c r="G7" s="66">
        <v>5300</v>
      </c>
      <c r="H7" s="92">
        <v>1000</v>
      </c>
      <c r="I7" s="74"/>
      <c r="J7" s="74"/>
      <c r="K7" s="73"/>
    </row>
    <row r="8" ht="19.5" customHeight="1" spans="1:11">
      <c r="A8" s="60"/>
      <c r="B8" s="60" t="s">
        <v>32</v>
      </c>
      <c r="C8" s="67">
        <v>6300</v>
      </c>
      <c r="D8" s="67">
        <v>0</v>
      </c>
      <c r="E8" s="91">
        <v>5300</v>
      </c>
      <c r="F8" s="67">
        <v>0</v>
      </c>
      <c r="G8" s="66">
        <v>5300</v>
      </c>
      <c r="H8" s="92">
        <v>1000</v>
      </c>
      <c r="I8" s="73"/>
      <c r="J8" s="73"/>
      <c r="K8" s="73"/>
    </row>
    <row r="9" ht="19.5" customHeight="1" spans="1:11">
      <c r="A9" s="60" t="s">
        <v>89</v>
      </c>
      <c r="B9" s="60" t="s">
        <v>85</v>
      </c>
      <c r="C9" s="67">
        <v>6300</v>
      </c>
      <c r="D9" s="67">
        <v>0</v>
      </c>
      <c r="E9" s="91">
        <v>5300</v>
      </c>
      <c r="F9" s="67">
        <v>0</v>
      </c>
      <c r="G9" s="66">
        <v>5300</v>
      </c>
      <c r="H9" s="92">
        <v>1000</v>
      </c>
      <c r="I9" s="73"/>
      <c r="J9" s="73"/>
      <c r="K9" s="73"/>
    </row>
    <row r="10" ht="19.5" customHeight="1" spans="1:11">
      <c r="A10" s="74"/>
      <c r="B10" s="74"/>
      <c r="C10" s="74"/>
      <c r="D10" s="74"/>
      <c r="E10" s="74"/>
      <c r="F10" s="74"/>
      <c r="G10" s="74"/>
      <c r="H10" s="74"/>
      <c r="I10" s="73"/>
      <c r="J10" s="73"/>
      <c r="K10" s="73"/>
    </row>
    <row r="11" ht="19.5" customHeight="1" spans="1:11">
      <c r="A11" s="74"/>
      <c r="B11" s="74"/>
      <c r="C11" s="74"/>
      <c r="D11" s="74"/>
      <c r="E11" s="74"/>
      <c r="F11" s="74"/>
      <c r="G11" s="74"/>
      <c r="H11" s="74"/>
      <c r="I11" s="73"/>
      <c r="J11" s="73"/>
      <c r="K11" s="73"/>
    </row>
    <row r="12" ht="19.5" customHeight="1" spans="1:11">
      <c r="A12" s="74"/>
      <c r="B12" s="74"/>
      <c r="C12" s="74"/>
      <c r="D12" s="74"/>
      <c r="E12" s="74"/>
      <c r="F12" s="74"/>
      <c r="G12" s="73"/>
      <c r="H12" s="74"/>
      <c r="I12" s="73"/>
      <c r="J12" s="73"/>
      <c r="K12" s="73"/>
    </row>
    <row r="13" ht="19.5" customHeight="1" spans="1:11">
      <c r="A13" s="74"/>
      <c r="B13" s="74"/>
      <c r="C13" s="74"/>
      <c r="D13" s="74"/>
      <c r="E13" s="74"/>
      <c r="F13" s="74"/>
      <c r="G13" s="74"/>
      <c r="H13" s="74"/>
      <c r="I13" s="73"/>
      <c r="J13" s="73"/>
      <c r="K13" s="73"/>
    </row>
    <row r="14" ht="19.5" customHeight="1" spans="1:11">
      <c r="A14" s="74"/>
      <c r="B14" s="74"/>
      <c r="C14" s="74"/>
      <c r="D14" s="74"/>
      <c r="E14" s="74"/>
      <c r="F14" s="74"/>
      <c r="G14" s="74"/>
      <c r="H14" s="73"/>
      <c r="I14" s="73"/>
      <c r="J14" s="73"/>
      <c r="K14" s="73"/>
    </row>
    <row r="15" ht="19.5" customHeight="1" spans="1:11">
      <c r="A15" s="74"/>
      <c r="B15" s="74"/>
      <c r="C15" s="74"/>
      <c r="D15" s="74"/>
      <c r="E15" s="74"/>
      <c r="F15" s="74"/>
      <c r="G15" s="74"/>
      <c r="H15" s="73"/>
      <c r="I15" s="73"/>
      <c r="J15" s="73"/>
      <c r="K15" s="73"/>
    </row>
    <row r="16" ht="18" customHeight="1" spans="1:11">
      <c r="A16" s="74"/>
      <c r="B16" s="74"/>
      <c r="C16" s="74"/>
      <c r="D16" s="74"/>
      <c r="E16" s="74"/>
      <c r="F16" s="74"/>
      <c r="G16" s="74"/>
      <c r="H16" s="73"/>
      <c r="I16" s="73"/>
      <c r="J16" s="73"/>
      <c r="K16" s="73"/>
    </row>
    <row r="17" ht="18" customHeight="1" spans="1:11">
      <c r="A17" s="74"/>
      <c r="B17" s="74"/>
      <c r="C17" s="74"/>
      <c r="D17" s="74"/>
      <c r="E17" s="74"/>
      <c r="F17" s="74"/>
      <c r="G17" s="74"/>
      <c r="H17" s="73"/>
      <c r="I17" s="73"/>
      <c r="J17" s="73"/>
      <c r="K17" s="73"/>
    </row>
    <row r="18" ht="18" customHeight="1" spans="1:11">
      <c r="A18" s="74"/>
      <c r="B18" s="74"/>
      <c r="C18" s="74"/>
      <c r="D18" s="74"/>
      <c r="E18" s="74"/>
      <c r="F18" s="74"/>
      <c r="G18" s="74"/>
      <c r="H18" s="73"/>
      <c r="I18" s="73"/>
      <c r="J18" s="73"/>
      <c r="K18" s="73"/>
    </row>
    <row r="19" ht="18" customHeight="1" spans="1:11">
      <c r="A19" s="74"/>
      <c r="B19" s="74"/>
      <c r="C19" s="74"/>
      <c r="D19" s="74"/>
      <c r="E19" s="74"/>
      <c r="F19" s="74"/>
      <c r="G19" s="74"/>
      <c r="H19" s="73"/>
      <c r="I19" s="73"/>
      <c r="J19" s="73"/>
      <c r="K19" s="73"/>
    </row>
    <row r="20" ht="18" customHeight="1" spans="1:11">
      <c r="A20" s="73"/>
      <c r="B20" s="74"/>
      <c r="C20" s="74"/>
      <c r="D20" s="74"/>
      <c r="E20" s="74"/>
      <c r="F20" s="74"/>
      <c r="G20" s="74"/>
      <c r="H20" s="73"/>
      <c r="I20" s="73"/>
      <c r="J20" s="73"/>
      <c r="K20" s="73"/>
    </row>
    <row r="21" ht="18" customHeight="1" spans="1:11">
      <c r="A21" s="73"/>
      <c r="B21" s="73"/>
      <c r="C21" s="74"/>
      <c r="D21" s="74"/>
      <c r="E21" s="74"/>
      <c r="F21" s="74"/>
      <c r="G21" s="74"/>
      <c r="H21" s="73"/>
      <c r="I21" s="73"/>
      <c r="J21" s="73"/>
      <c r="K21" s="73"/>
    </row>
    <row r="23" customHeight="1" spans="3:3">
      <c r="C23" s="85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44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4.83333333333333" customWidth="1"/>
    <col min="2" max="2" width="7.66666666666667" customWidth="1"/>
    <col min="3" max="3" width="9.83333333333333" customWidth="1"/>
    <col min="4" max="4" width="40.8333333333333" customWidth="1"/>
    <col min="5" max="25" width="9.33333333333333" customWidth="1"/>
  </cols>
  <sheetData>
    <row r="1" ht="18" customHeight="1" spans="1:26">
      <c r="A1" s="1" t="s">
        <v>213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39"/>
      <c r="Z1" s="73"/>
    </row>
    <row r="2" ht="18" customHeight="1" spans="1:26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73"/>
    </row>
    <row r="3" ht="18" customHeight="1" spans="1:26">
      <c r="A3" s="4" t="s">
        <v>32</v>
      </c>
      <c r="B3" s="4"/>
      <c r="C3" s="4"/>
      <c r="D3" s="4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39" t="s">
        <v>33</v>
      </c>
      <c r="Z3" s="73"/>
    </row>
    <row r="4" ht="18" customHeight="1" spans="1:26">
      <c r="A4" s="50" t="s">
        <v>64</v>
      </c>
      <c r="B4" s="50"/>
      <c r="C4" s="50"/>
      <c r="D4" s="51"/>
      <c r="E4" s="50" t="s">
        <v>65</v>
      </c>
      <c r="F4" s="62" t="s">
        <v>124</v>
      </c>
      <c r="G4" s="62"/>
      <c r="H4" s="62"/>
      <c r="I4" s="62"/>
      <c r="J4" s="62"/>
      <c r="K4" s="62"/>
      <c r="L4" s="62"/>
      <c r="M4" s="62"/>
      <c r="N4" s="62"/>
      <c r="O4" s="62"/>
      <c r="P4" s="50" t="s">
        <v>125</v>
      </c>
      <c r="Q4" s="50"/>
      <c r="R4" s="50"/>
      <c r="S4" s="50"/>
      <c r="T4" s="50"/>
      <c r="U4" s="50"/>
      <c r="V4" s="50"/>
      <c r="W4" s="50"/>
      <c r="X4" s="50"/>
      <c r="Y4" s="50"/>
      <c r="Z4" s="73"/>
    </row>
    <row r="5" ht="18" customHeight="1" spans="1:26">
      <c r="A5" s="52" t="s">
        <v>68</v>
      </c>
      <c r="B5" s="52"/>
      <c r="C5" s="53" t="s">
        <v>69</v>
      </c>
      <c r="D5" s="54" t="s">
        <v>126</v>
      </c>
      <c r="E5" s="50"/>
      <c r="F5" s="50" t="s">
        <v>71</v>
      </c>
      <c r="G5" s="50" t="s">
        <v>214</v>
      </c>
      <c r="H5" s="50"/>
      <c r="I5" s="50"/>
      <c r="J5" s="50" t="s">
        <v>215</v>
      </c>
      <c r="K5" s="50"/>
      <c r="L5" s="50"/>
      <c r="M5" s="50" t="s">
        <v>216</v>
      </c>
      <c r="N5" s="50"/>
      <c r="O5" s="50"/>
      <c r="P5" s="50" t="s">
        <v>71</v>
      </c>
      <c r="Q5" s="50" t="s">
        <v>214</v>
      </c>
      <c r="R5" s="50"/>
      <c r="S5" s="50"/>
      <c r="T5" s="50" t="s">
        <v>215</v>
      </c>
      <c r="U5" s="50"/>
      <c r="V5" s="50"/>
      <c r="W5" s="50" t="s">
        <v>216</v>
      </c>
      <c r="X5" s="50"/>
      <c r="Y5" s="50"/>
      <c r="Z5" s="73"/>
    </row>
    <row r="6" ht="33.75" customHeight="1" spans="1:26">
      <c r="A6" s="55" t="s">
        <v>78</v>
      </c>
      <c r="B6" s="55" t="s">
        <v>79</v>
      </c>
      <c r="C6" s="56"/>
      <c r="D6" s="54"/>
      <c r="E6" s="50"/>
      <c r="F6" s="50"/>
      <c r="G6" s="50" t="s">
        <v>81</v>
      </c>
      <c r="H6" s="50" t="s">
        <v>112</v>
      </c>
      <c r="I6" s="50" t="s">
        <v>128</v>
      </c>
      <c r="J6" s="50" t="s">
        <v>81</v>
      </c>
      <c r="K6" s="50" t="s">
        <v>112</v>
      </c>
      <c r="L6" s="50" t="s">
        <v>128</v>
      </c>
      <c r="M6" s="50" t="s">
        <v>81</v>
      </c>
      <c r="N6" s="50" t="s">
        <v>112</v>
      </c>
      <c r="O6" s="50" t="s">
        <v>128</v>
      </c>
      <c r="P6" s="50"/>
      <c r="Q6" s="50" t="s">
        <v>81</v>
      </c>
      <c r="R6" s="50" t="s">
        <v>112</v>
      </c>
      <c r="S6" s="50" t="s">
        <v>128</v>
      </c>
      <c r="T6" s="50" t="s">
        <v>81</v>
      </c>
      <c r="U6" s="50" t="s">
        <v>112</v>
      </c>
      <c r="V6" s="50" t="s">
        <v>128</v>
      </c>
      <c r="W6" s="50" t="s">
        <v>81</v>
      </c>
      <c r="X6" s="50" t="s">
        <v>112</v>
      </c>
      <c r="Y6" s="50" t="s">
        <v>128</v>
      </c>
      <c r="Z6" s="73"/>
    </row>
    <row r="7" ht="18" customHeight="1" spans="1:26">
      <c r="A7" s="57" t="s">
        <v>84</v>
      </c>
      <c r="B7" s="57" t="s">
        <v>84</v>
      </c>
      <c r="C7" s="58" t="s">
        <v>84</v>
      </c>
      <c r="D7" s="59" t="s">
        <v>84</v>
      </c>
      <c r="E7" s="63">
        <v>1</v>
      </c>
      <c r="F7" s="64">
        <v>2</v>
      </c>
      <c r="G7" s="64">
        <v>3</v>
      </c>
      <c r="H7" s="64">
        <v>4</v>
      </c>
      <c r="I7" s="64">
        <v>5</v>
      </c>
      <c r="J7" s="64">
        <v>6</v>
      </c>
      <c r="K7" s="64">
        <v>7</v>
      </c>
      <c r="L7" s="64">
        <v>8</v>
      </c>
      <c r="M7" s="64">
        <v>9</v>
      </c>
      <c r="N7" s="68">
        <v>10</v>
      </c>
      <c r="O7" s="64">
        <v>11</v>
      </c>
      <c r="P7" s="69">
        <v>12</v>
      </c>
      <c r="Q7" s="70">
        <v>13</v>
      </c>
      <c r="R7" s="71">
        <v>14</v>
      </c>
      <c r="S7" s="72">
        <v>15</v>
      </c>
      <c r="T7" s="69">
        <v>16</v>
      </c>
      <c r="U7" s="72">
        <v>17</v>
      </c>
      <c r="V7" s="71">
        <v>18</v>
      </c>
      <c r="W7" s="70">
        <v>19</v>
      </c>
      <c r="X7" s="71">
        <v>20</v>
      </c>
      <c r="Y7" s="72">
        <v>21</v>
      </c>
      <c r="Z7" s="73"/>
    </row>
    <row r="8" ht="18" customHeight="1" spans="1:26">
      <c r="A8" s="60"/>
      <c r="B8" s="60"/>
      <c r="C8" s="60"/>
      <c r="D8" s="61" t="s">
        <v>71</v>
      </c>
      <c r="E8" s="65">
        <f t="shared" ref="E8:E38" si="0">SUM(F8,P8)</f>
        <v>305507</v>
      </c>
      <c r="F8" s="66">
        <f t="shared" ref="F8:F38" si="1">SUM(G8,J8,M8)</f>
        <v>277196</v>
      </c>
      <c r="G8" s="67">
        <f t="shared" ref="G8:G38" si="2">SUM(H8:I8)</f>
        <v>277196</v>
      </c>
      <c r="H8" s="67">
        <v>196225</v>
      </c>
      <c r="I8" s="66">
        <v>80971</v>
      </c>
      <c r="J8" s="67">
        <f t="shared" ref="J8:J38" si="3">SUM(K8:L8)</f>
        <v>0</v>
      </c>
      <c r="K8" s="67">
        <v>0</v>
      </c>
      <c r="L8" s="66">
        <v>0</v>
      </c>
      <c r="M8" s="67">
        <f t="shared" ref="M8:M38" si="4">SUM(N8:O8)</f>
        <v>0</v>
      </c>
      <c r="N8" s="67">
        <v>0</v>
      </c>
      <c r="O8" s="66">
        <v>0</v>
      </c>
      <c r="P8" s="66">
        <f t="shared" ref="P8:P38" si="5">SUM(Q8,T8,W8)</f>
        <v>28311</v>
      </c>
      <c r="Q8" s="67">
        <f t="shared" ref="Q8:Q38" si="6">SUM(R8:S8)</f>
        <v>28311</v>
      </c>
      <c r="R8" s="67">
        <v>2036</v>
      </c>
      <c r="S8" s="66">
        <v>26275</v>
      </c>
      <c r="T8" s="67">
        <f t="shared" ref="T8:T38" si="7">SUM(U8:V8)</f>
        <v>0</v>
      </c>
      <c r="U8" s="67">
        <v>0</v>
      </c>
      <c r="V8" s="66">
        <v>0</v>
      </c>
      <c r="W8" s="67">
        <f t="shared" ref="W8:W38" si="8">SUM(X8:Y8)</f>
        <v>0</v>
      </c>
      <c r="X8" s="67">
        <v>0</v>
      </c>
      <c r="Y8" s="66">
        <v>0</v>
      </c>
      <c r="Z8" s="74"/>
    </row>
    <row r="9" ht="18" customHeight="1" spans="1:26">
      <c r="A9" s="60"/>
      <c r="B9" s="60"/>
      <c r="C9" s="60"/>
      <c r="D9" s="61" t="s">
        <v>32</v>
      </c>
      <c r="E9" s="65">
        <f t="shared" si="0"/>
        <v>291010</v>
      </c>
      <c r="F9" s="66">
        <f t="shared" si="1"/>
        <v>266382</v>
      </c>
      <c r="G9" s="67">
        <f t="shared" si="2"/>
        <v>266382</v>
      </c>
      <c r="H9" s="67">
        <v>187411</v>
      </c>
      <c r="I9" s="66">
        <v>78971</v>
      </c>
      <c r="J9" s="67">
        <f t="shared" si="3"/>
        <v>0</v>
      </c>
      <c r="K9" s="67">
        <v>0</v>
      </c>
      <c r="L9" s="66">
        <v>0</v>
      </c>
      <c r="M9" s="67">
        <f t="shared" si="4"/>
        <v>0</v>
      </c>
      <c r="N9" s="67">
        <v>0</v>
      </c>
      <c r="O9" s="66">
        <v>0</v>
      </c>
      <c r="P9" s="66">
        <f t="shared" si="5"/>
        <v>24628</v>
      </c>
      <c r="Q9" s="67">
        <f t="shared" si="6"/>
        <v>24628</v>
      </c>
      <c r="R9" s="67">
        <v>115</v>
      </c>
      <c r="S9" s="66">
        <v>24513</v>
      </c>
      <c r="T9" s="67">
        <f t="shared" si="7"/>
        <v>0</v>
      </c>
      <c r="U9" s="67">
        <v>0</v>
      </c>
      <c r="V9" s="66">
        <v>0</v>
      </c>
      <c r="W9" s="67">
        <f t="shared" si="8"/>
        <v>0</v>
      </c>
      <c r="X9" s="67">
        <v>0</v>
      </c>
      <c r="Y9" s="66">
        <v>0</v>
      </c>
      <c r="Z9" s="73"/>
    </row>
    <row r="10" ht="18" customHeight="1" spans="1:26">
      <c r="A10" s="60"/>
      <c r="B10" s="60"/>
      <c r="C10" s="60"/>
      <c r="D10" s="61" t="s">
        <v>217</v>
      </c>
      <c r="E10" s="65">
        <f t="shared" si="0"/>
        <v>148020</v>
      </c>
      <c r="F10" s="66">
        <f t="shared" si="1"/>
        <v>147905</v>
      </c>
      <c r="G10" s="67">
        <f t="shared" si="2"/>
        <v>147905</v>
      </c>
      <c r="H10" s="67">
        <v>147905</v>
      </c>
      <c r="I10" s="66">
        <v>0</v>
      </c>
      <c r="J10" s="67">
        <f t="shared" si="3"/>
        <v>0</v>
      </c>
      <c r="K10" s="67">
        <v>0</v>
      </c>
      <c r="L10" s="66">
        <v>0</v>
      </c>
      <c r="M10" s="67">
        <f t="shared" si="4"/>
        <v>0</v>
      </c>
      <c r="N10" s="67">
        <v>0</v>
      </c>
      <c r="O10" s="66">
        <v>0</v>
      </c>
      <c r="P10" s="66">
        <f t="shared" si="5"/>
        <v>115</v>
      </c>
      <c r="Q10" s="67">
        <f t="shared" si="6"/>
        <v>115</v>
      </c>
      <c r="R10" s="67">
        <v>115</v>
      </c>
      <c r="S10" s="66">
        <v>0</v>
      </c>
      <c r="T10" s="67">
        <f t="shared" si="7"/>
        <v>0</v>
      </c>
      <c r="U10" s="67">
        <v>0</v>
      </c>
      <c r="V10" s="66">
        <v>0</v>
      </c>
      <c r="W10" s="67">
        <f t="shared" si="8"/>
        <v>0</v>
      </c>
      <c r="X10" s="67">
        <v>0</v>
      </c>
      <c r="Y10" s="66">
        <v>0</v>
      </c>
      <c r="Z10" s="73"/>
    </row>
    <row r="11" ht="18" customHeight="1" spans="1:26">
      <c r="A11" s="60" t="s">
        <v>218</v>
      </c>
      <c r="B11" s="60" t="s">
        <v>219</v>
      </c>
      <c r="C11" s="60" t="s">
        <v>89</v>
      </c>
      <c r="D11" s="61" t="s">
        <v>220</v>
      </c>
      <c r="E11" s="65">
        <f t="shared" si="0"/>
        <v>113583</v>
      </c>
      <c r="F11" s="66">
        <f t="shared" si="1"/>
        <v>113583</v>
      </c>
      <c r="G11" s="67">
        <f t="shared" si="2"/>
        <v>113583</v>
      </c>
      <c r="H11" s="67">
        <v>113583</v>
      </c>
      <c r="I11" s="66">
        <v>0</v>
      </c>
      <c r="J11" s="67">
        <f t="shared" si="3"/>
        <v>0</v>
      </c>
      <c r="K11" s="67">
        <v>0</v>
      </c>
      <c r="L11" s="66">
        <v>0</v>
      </c>
      <c r="M11" s="67">
        <f t="shared" si="4"/>
        <v>0</v>
      </c>
      <c r="N11" s="67">
        <v>0</v>
      </c>
      <c r="O11" s="66">
        <v>0</v>
      </c>
      <c r="P11" s="66">
        <f t="shared" si="5"/>
        <v>0</v>
      </c>
      <c r="Q11" s="67">
        <f t="shared" si="6"/>
        <v>0</v>
      </c>
      <c r="R11" s="67">
        <v>0</v>
      </c>
      <c r="S11" s="66">
        <v>0</v>
      </c>
      <c r="T11" s="67">
        <f t="shared" si="7"/>
        <v>0</v>
      </c>
      <c r="U11" s="67">
        <v>0</v>
      </c>
      <c r="V11" s="66">
        <v>0</v>
      </c>
      <c r="W11" s="67">
        <f t="shared" si="8"/>
        <v>0</v>
      </c>
      <c r="X11" s="67">
        <v>0</v>
      </c>
      <c r="Y11" s="66">
        <v>0</v>
      </c>
      <c r="Z11" s="73"/>
    </row>
    <row r="12" ht="18" customHeight="1" spans="1:26">
      <c r="A12" s="60" t="s">
        <v>218</v>
      </c>
      <c r="B12" s="60" t="s">
        <v>221</v>
      </c>
      <c r="C12" s="60" t="s">
        <v>89</v>
      </c>
      <c r="D12" s="61" t="s">
        <v>222</v>
      </c>
      <c r="E12" s="65">
        <f t="shared" si="0"/>
        <v>20289</v>
      </c>
      <c r="F12" s="66">
        <f t="shared" si="1"/>
        <v>20289</v>
      </c>
      <c r="G12" s="67">
        <f t="shared" si="2"/>
        <v>20289</v>
      </c>
      <c r="H12" s="67">
        <v>20289</v>
      </c>
      <c r="I12" s="66">
        <v>0</v>
      </c>
      <c r="J12" s="67">
        <f t="shared" si="3"/>
        <v>0</v>
      </c>
      <c r="K12" s="67">
        <v>0</v>
      </c>
      <c r="L12" s="66">
        <v>0</v>
      </c>
      <c r="M12" s="67">
        <f t="shared" si="4"/>
        <v>0</v>
      </c>
      <c r="N12" s="67">
        <v>0</v>
      </c>
      <c r="O12" s="66">
        <v>0</v>
      </c>
      <c r="P12" s="66">
        <f t="shared" si="5"/>
        <v>0</v>
      </c>
      <c r="Q12" s="67">
        <f t="shared" si="6"/>
        <v>0</v>
      </c>
      <c r="R12" s="67">
        <v>0</v>
      </c>
      <c r="S12" s="66">
        <v>0</v>
      </c>
      <c r="T12" s="67">
        <f t="shared" si="7"/>
        <v>0</v>
      </c>
      <c r="U12" s="67">
        <v>0</v>
      </c>
      <c r="V12" s="66">
        <v>0</v>
      </c>
      <c r="W12" s="67">
        <f t="shared" si="8"/>
        <v>0</v>
      </c>
      <c r="X12" s="67">
        <v>0</v>
      </c>
      <c r="Y12" s="66">
        <v>0</v>
      </c>
      <c r="Z12" s="73"/>
    </row>
    <row r="13" ht="18" customHeight="1" spans="1:26">
      <c r="A13" s="60" t="s">
        <v>218</v>
      </c>
      <c r="B13" s="60" t="s">
        <v>223</v>
      </c>
      <c r="C13" s="60" t="s">
        <v>89</v>
      </c>
      <c r="D13" s="61" t="s">
        <v>104</v>
      </c>
      <c r="E13" s="65">
        <f t="shared" si="0"/>
        <v>14033</v>
      </c>
      <c r="F13" s="66">
        <f t="shared" si="1"/>
        <v>14033</v>
      </c>
      <c r="G13" s="67">
        <f t="shared" si="2"/>
        <v>14033</v>
      </c>
      <c r="H13" s="67">
        <v>14033</v>
      </c>
      <c r="I13" s="66">
        <v>0</v>
      </c>
      <c r="J13" s="67">
        <f t="shared" si="3"/>
        <v>0</v>
      </c>
      <c r="K13" s="67">
        <v>0</v>
      </c>
      <c r="L13" s="66">
        <v>0</v>
      </c>
      <c r="M13" s="67">
        <f t="shared" si="4"/>
        <v>0</v>
      </c>
      <c r="N13" s="67">
        <v>0</v>
      </c>
      <c r="O13" s="66">
        <v>0</v>
      </c>
      <c r="P13" s="66">
        <f t="shared" si="5"/>
        <v>0</v>
      </c>
      <c r="Q13" s="67">
        <f t="shared" si="6"/>
        <v>0</v>
      </c>
      <c r="R13" s="67">
        <v>0</v>
      </c>
      <c r="S13" s="66">
        <v>0</v>
      </c>
      <c r="T13" s="67">
        <f t="shared" si="7"/>
        <v>0</v>
      </c>
      <c r="U13" s="67">
        <v>0</v>
      </c>
      <c r="V13" s="66">
        <v>0</v>
      </c>
      <c r="W13" s="67">
        <f t="shared" si="8"/>
        <v>0</v>
      </c>
      <c r="X13" s="67">
        <v>0</v>
      </c>
      <c r="Y13" s="66">
        <v>0</v>
      </c>
      <c r="Z13" s="73"/>
    </row>
    <row r="14" ht="18" customHeight="1" spans="1:26">
      <c r="A14" s="60" t="s">
        <v>218</v>
      </c>
      <c r="B14" s="60" t="s">
        <v>224</v>
      </c>
      <c r="C14" s="60" t="s">
        <v>89</v>
      </c>
      <c r="D14" s="61" t="s">
        <v>225</v>
      </c>
      <c r="E14" s="65">
        <f t="shared" si="0"/>
        <v>115</v>
      </c>
      <c r="F14" s="66">
        <f t="shared" si="1"/>
        <v>0</v>
      </c>
      <c r="G14" s="67">
        <f t="shared" si="2"/>
        <v>0</v>
      </c>
      <c r="H14" s="67">
        <v>0</v>
      </c>
      <c r="I14" s="66">
        <v>0</v>
      </c>
      <c r="J14" s="67">
        <f t="shared" si="3"/>
        <v>0</v>
      </c>
      <c r="K14" s="67">
        <v>0</v>
      </c>
      <c r="L14" s="66">
        <v>0</v>
      </c>
      <c r="M14" s="67">
        <f t="shared" si="4"/>
        <v>0</v>
      </c>
      <c r="N14" s="67">
        <v>0</v>
      </c>
      <c r="O14" s="66">
        <v>0</v>
      </c>
      <c r="P14" s="66">
        <f t="shared" si="5"/>
        <v>115</v>
      </c>
      <c r="Q14" s="67">
        <f t="shared" si="6"/>
        <v>115</v>
      </c>
      <c r="R14" s="67">
        <v>115</v>
      </c>
      <c r="S14" s="66">
        <v>0</v>
      </c>
      <c r="T14" s="67">
        <f t="shared" si="7"/>
        <v>0</v>
      </c>
      <c r="U14" s="67">
        <v>0</v>
      </c>
      <c r="V14" s="66">
        <v>0</v>
      </c>
      <c r="W14" s="67">
        <f t="shared" si="8"/>
        <v>0</v>
      </c>
      <c r="X14" s="67">
        <v>0</v>
      </c>
      <c r="Y14" s="66">
        <v>0</v>
      </c>
      <c r="Z14" s="73"/>
    </row>
    <row r="15" ht="18" customHeight="1" spans="1:26">
      <c r="A15" s="60"/>
      <c r="B15" s="60"/>
      <c r="C15" s="60"/>
      <c r="D15" s="61" t="s">
        <v>226</v>
      </c>
      <c r="E15" s="65">
        <f t="shared" si="0"/>
        <v>59131</v>
      </c>
      <c r="F15" s="66">
        <f t="shared" si="1"/>
        <v>38852</v>
      </c>
      <c r="G15" s="67">
        <f t="shared" si="2"/>
        <v>38852</v>
      </c>
      <c r="H15" s="67">
        <v>38852</v>
      </c>
      <c r="I15" s="66">
        <v>0</v>
      </c>
      <c r="J15" s="67">
        <f t="shared" si="3"/>
        <v>0</v>
      </c>
      <c r="K15" s="67">
        <v>0</v>
      </c>
      <c r="L15" s="66">
        <v>0</v>
      </c>
      <c r="M15" s="67">
        <f t="shared" si="4"/>
        <v>0</v>
      </c>
      <c r="N15" s="67">
        <v>0</v>
      </c>
      <c r="O15" s="66">
        <v>0</v>
      </c>
      <c r="P15" s="66">
        <f t="shared" si="5"/>
        <v>20279</v>
      </c>
      <c r="Q15" s="67">
        <f t="shared" si="6"/>
        <v>20279</v>
      </c>
      <c r="R15" s="67">
        <v>0</v>
      </c>
      <c r="S15" s="66">
        <v>20279</v>
      </c>
      <c r="T15" s="67">
        <f t="shared" si="7"/>
        <v>0</v>
      </c>
      <c r="U15" s="67">
        <v>0</v>
      </c>
      <c r="V15" s="66">
        <v>0</v>
      </c>
      <c r="W15" s="67">
        <f t="shared" si="8"/>
        <v>0</v>
      </c>
      <c r="X15" s="67">
        <v>0</v>
      </c>
      <c r="Y15" s="66">
        <v>0</v>
      </c>
      <c r="Z15" s="73"/>
    </row>
    <row r="16" ht="18" customHeight="1" spans="1:26">
      <c r="A16" s="60" t="s">
        <v>227</v>
      </c>
      <c r="B16" s="60" t="s">
        <v>228</v>
      </c>
      <c r="C16" s="60" t="s">
        <v>89</v>
      </c>
      <c r="D16" s="61" t="s">
        <v>229</v>
      </c>
      <c r="E16" s="65">
        <f t="shared" si="0"/>
        <v>28219</v>
      </c>
      <c r="F16" s="66">
        <f t="shared" si="1"/>
        <v>28219</v>
      </c>
      <c r="G16" s="67">
        <f t="shared" si="2"/>
        <v>28219</v>
      </c>
      <c r="H16" s="67">
        <v>28219</v>
      </c>
      <c r="I16" s="66">
        <v>0</v>
      </c>
      <c r="J16" s="67">
        <f t="shared" si="3"/>
        <v>0</v>
      </c>
      <c r="K16" s="67">
        <v>0</v>
      </c>
      <c r="L16" s="66">
        <v>0</v>
      </c>
      <c r="M16" s="67">
        <f t="shared" si="4"/>
        <v>0</v>
      </c>
      <c r="N16" s="67">
        <v>0</v>
      </c>
      <c r="O16" s="66">
        <v>0</v>
      </c>
      <c r="P16" s="66">
        <f t="shared" si="5"/>
        <v>0</v>
      </c>
      <c r="Q16" s="67">
        <f t="shared" si="6"/>
        <v>0</v>
      </c>
      <c r="R16" s="67">
        <v>0</v>
      </c>
      <c r="S16" s="66">
        <v>0</v>
      </c>
      <c r="T16" s="67">
        <f t="shared" si="7"/>
        <v>0</v>
      </c>
      <c r="U16" s="67">
        <v>0</v>
      </c>
      <c r="V16" s="66">
        <v>0</v>
      </c>
      <c r="W16" s="67">
        <f t="shared" si="8"/>
        <v>0</v>
      </c>
      <c r="X16" s="67">
        <v>0</v>
      </c>
      <c r="Y16" s="66">
        <v>0</v>
      </c>
      <c r="Z16" s="73"/>
    </row>
    <row r="17" ht="18" customHeight="1" spans="1:26">
      <c r="A17" s="60" t="s">
        <v>227</v>
      </c>
      <c r="B17" s="60" t="s">
        <v>230</v>
      </c>
      <c r="C17" s="60" t="s">
        <v>89</v>
      </c>
      <c r="D17" s="61" t="s">
        <v>231</v>
      </c>
      <c r="E17" s="65">
        <f t="shared" si="0"/>
        <v>300</v>
      </c>
      <c r="F17" s="66">
        <f t="shared" si="1"/>
        <v>300</v>
      </c>
      <c r="G17" s="67">
        <f t="shared" si="2"/>
        <v>300</v>
      </c>
      <c r="H17" s="67">
        <v>300</v>
      </c>
      <c r="I17" s="66">
        <v>0</v>
      </c>
      <c r="J17" s="67">
        <f t="shared" si="3"/>
        <v>0</v>
      </c>
      <c r="K17" s="67">
        <v>0</v>
      </c>
      <c r="L17" s="66">
        <v>0</v>
      </c>
      <c r="M17" s="67">
        <f t="shared" si="4"/>
        <v>0</v>
      </c>
      <c r="N17" s="67">
        <v>0</v>
      </c>
      <c r="O17" s="66">
        <v>0</v>
      </c>
      <c r="P17" s="66">
        <f t="shared" si="5"/>
        <v>0</v>
      </c>
      <c r="Q17" s="67">
        <f t="shared" si="6"/>
        <v>0</v>
      </c>
      <c r="R17" s="67">
        <v>0</v>
      </c>
      <c r="S17" s="66">
        <v>0</v>
      </c>
      <c r="T17" s="67">
        <f t="shared" si="7"/>
        <v>0</v>
      </c>
      <c r="U17" s="67">
        <v>0</v>
      </c>
      <c r="V17" s="66">
        <v>0</v>
      </c>
      <c r="W17" s="67">
        <f t="shared" si="8"/>
        <v>0</v>
      </c>
      <c r="X17" s="67">
        <v>0</v>
      </c>
      <c r="Y17" s="66">
        <v>0</v>
      </c>
      <c r="Z17" s="73"/>
    </row>
    <row r="18" ht="18" customHeight="1" spans="1:25">
      <c r="A18" s="60" t="s">
        <v>227</v>
      </c>
      <c r="B18" s="60" t="s">
        <v>232</v>
      </c>
      <c r="C18" s="60" t="s">
        <v>89</v>
      </c>
      <c r="D18" s="61" t="s">
        <v>233</v>
      </c>
      <c r="E18" s="65">
        <f t="shared" si="0"/>
        <v>500</v>
      </c>
      <c r="F18" s="66">
        <f t="shared" si="1"/>
        <v>500</v>
      </c>
      <c r="G18" s="67">
        <f t="shared" si="2"/>
        <v>500</v>
      </c>
      <c r="H18" s="67">
        <v>500</v>
      </c>
      <c r="I18" s="66">
        <v>0</v>
      </c>
      <c r="J18" s="67">
        <f t="shared" si="3"/>
        <v>0</v>
      </c>
      <c r="K18" s="67">
        <v>0</v>
      </c>
      <c r="L18" s="66">
        <v>0</v>
      </c>
      <c r="M18" s="67">
        <f t="shared" si="4"/>
        <v>0</v>
      </c>
      <c r="N18" s="67">
        <v>0</v>
      </c>
      <c r="O18" s="66">
        <v>0</v>
      </c>
      <c r="P18" s="66">
        <f t="shared" si="5"/>
        <v>0</v>
      </c>
      <c r="Q18" s="67">
        <f t="shared" si="6"/>
        <v>0</v>
      </c>
      <c r="R18" s="67">
        <v>0</v>
      </c>
      <c r="S18" s="66">
        <v>0</v>
      </c>
      <c r="T18" s="67">
        <f t="shared" si="7"/>
        <v>0</v>
      </c>
      <c r="U18" s="67">
        <v>0</v>
      </c>
      <c r="V18" s="66">
        <v>0</v>
      </c>
      <c r="W18" s="67">
        <f t="shared" si="8"/>
        <v>0</v>
      </c>
      <c r="X18" s="67">
        <v>0</v>
      </c>
      <c r="Y18" s="66">
        <v>0</v>
      </c>
    </row>
    <row r="19" ht="18" customHeight="1" spans="1:25">
      <c r="A19" s="60" t="s">
        <v>227</v>
      </c>
      <c r="B19" s="60" t="s">
        <v>234</v>
      </c>
      <c r="C19" s="60" t="s">
        <v>89</v>
      </c>
      <c r="D19" s="61" t="s">
        <v>235</v>
      </c>
      <c r="E19" s="65">
        <f t="shared" si="0"/>
        <v>800</v>
      </c>
      <c r="F19" s="66">
        <f t="shared" si="1"/>
        <v>800</v>
      </c>
      <c r="G19" s="67">
        <f t="shared" si="2"/>
        <v>800</v>
      </c>
      <c r="H19" s="67">
        <v>800</v>
      </c>
      <c r="I19" s="66">
        <v>0</v>
      </c>
      <c r="J19" s="67">
        <f t="shared" si="3"/>
        <v>0</v>
      </c>
      <c r="K19" s="67">
        <v>0</v>
      </c>
      <c r="L19" s="66">
        <v>0</v>
      </c>
      <c r="M19" s="67">
        <f t="shared" si="4"/>
        <v>0</v>
      </c>
      <c r="N19" s="67">
        <v>0</v>
      </c>
      <c r="O19" s="66">
        <v>0</v>
      </c>
      <c r="P19" s="66">
        <f t="shared" si="5"/>
        <v>0</v>
      </c>
      <c r="Q19" s="67">
        <f t="shared" si="6"/>
        <v>0</v>
      </c>
      <c r="R19" s="67">
        <v>0</v>
      </c>
      <c r="S19" s="66">
        <v>0</v>
      </c>
      <c r="T19" s="67">
        <f t="shared" si="7"/>
        <v>0</v>
      </c>
      <c r="U19" s="67">
        <v>0</v>
      </c>
      <c r="V19" s="66">
        <v>0</v>
      </c>
      <c r="W19" s="67">
        <f t="shared" si="8"/>
        <v>0</v>
      </c>
      <c r="X19" s="67">
        <v>0</v>
      </c>
      <c r="Y19" s="66">
        <v>0</v>
      </c>
    </row>
    <row r="20" ht="18" customHeight="1" spans="1:25">
      <c r="A20" s="60" t="s">
        <v>227</v>
      </c>
      <c r="B20" s="60" t="s">
        <v>236</v>
      </c>
      <c r="C20" s="60" t="s">
        <v>89</v>
      </c>
      <c r="D20" s="61" t="s">
        <v>237</v>
      </c>
      <c r="E20" s="65">
        <f t="shared" si="0"/>
        <v>1000</v>
      </c>
      <c r="F20" s="66">
        <f t="shared" si="1"/>
        <v>1000</v>
      </c>
      <c r="G20" s="67">
        <f t="shared" si="2"/>
        <v>1000</v>
      </c>
      <c r="H20" s="67">
        <v>1000</v>
      </c>
      <c r="I20" s="66">
        <v>0</v>
      </c>
      <c r="J20" s="67">
        <f t="shared" si="3"/>
        <v>0</v>
      </c>
      <c r="K20" s="67">
        <v>0</v>
      </c>
      <c r="L20" s="66">
        <v>0</v>
      </c>
      <c r="M20" s="67">
        <f t="shared" si="4"/>
        <v>0</v>
      </c>
      <c r="N20" s="67">
        <v>0</v>
      </c>
      <c r="O20" s="66">
        <v>0</v>
      </c>
      <c r="P20" s="66">
        <f t="shared" si="5"/>
        <v>0</v>
      </c>
      <c r="Q20" s="67">
        <f t="shared" si="6"/>
        <v>0</v>
      </c>
      <c r="R20" s="67">
        <v>0</v>
      </c>
      <c r="S20" s="66">
        <v>0</v>
      </c>
      <c r="T20" s="67">
        <f t="shared" si="7"/>
        <v>0</v>
      </c>
      <c r="U20" s="67">
        <v>0</v>
      </c>
      <c r="V20" s="66">
        <v>0</v>
      </c>
      <c r="W20" s="67">
        <f t="shared" si="8"/>
        <v>0</v>
      </c>
      <c r="X20" s="67">
        <v>0</v>
      </c>
      <c r="Y20" s="66">
        <v>0</v>
      </c>
    </row>
    <row r="21" ht="18" customHeight="1" spans="1:25">
      <c r="A21" s="60" t="s">
        <v>227</v>
      </c>
      <c r="B21" s="60" t="s">
        <v>238</v>
      </c>
      <c r="C21" s="60" t="s">
        <v>89</v>
      </c>
      <c r="D21" s="61" t="s">
        <v>239</v>
      </c>
      <c r="E21" s="65">
        <f t="shared" si="0"/>
        <v>5300</v>
      </c>
      <c r="F21" s="66">
        <f t="shared" si="1"/>
        <v>5300</v>
      </c>
      <c r="G21" s="67">
        <f t="shared" si="2"/>
        <v>5300</v>
      </c>
      <c r="H21" s="67">
        <v>5300</v>
      </c>
      <c r="I21" s="66">
        <v>0</v>
      </c>
      <c r="J21" s="67">
        <f t="shared" si="3"/>
        <v>0</v>
      </c>
      <c r="K21" s="67">
        <v>0</v>
      </c>
      <c r="L21" s="66">
        <v>0</v>
      </c>
      <c r="M21" s="67">
        <f t="shared" si="4"/>
        <v>0</v>
      </c>
      <c r="N21" s="67">
        <v>0</v>
      </c>
      <c r="O21" s="66">
        <v>0</v>
      </c>
      <c r="P21" s="66">
        <f t="shared" si="5"/>
        <v>0</v>
      </c>
      <c r="Q21" s="67">
        <f t="shared" si="6"/>
        <v>0</v>
      </c>
      <c r="R21" s="67">
        <v>0</v>
      </c>
      <c r="S21" s="66">
        <v>0</v>
      </c>
      <c r="T21" s="67">
        <f t="shared" si="7"/>
        <v>0</v>
      </c>
      <c r="U21" s="67">
        <v>0</v>
      </c>
      <c r="V21" s="66">
        <v>0</v>
      </c>
      <c r="W21" s="67">
        <f t="shared" si="8"/>
        <v>0</v>
      </c>
      <c r="X21" s="67">
        <v>0</v>
      </c>
      <c r="Y21" s="66">
        <v>0</v>
      </c>
    </row>
    <row r="22" ht="18" customHeight="1" spans="1:25">
      <c r="A22" s="60" t="s">
        <v>227</v>
      </c>
      <c r="B22" s="60" t="s">
        <v>240</v>
      </c>
      <c r="C22" s="60" t="s">
        <v>89</v>
      </c>
      <c r="D22" s="61" t="s">
        <v>241</v>
      </c>
      <c r="E22" s="65">
        <f t="shared" si="0"/>
        <v>475</v>
      </c>
      <c r="F22" s="66">
        <f t="shared" si="1"/>
        <v>475</v>
      </c>
      <c r="G22" s="67">
        <f t="shared" si="2"/>
        <v>475</v>
      </c>
      <c r="H22" s="67">
        <v>475</v>
      </c>
      <c r="I22" s="66">
        <v>0</v>
      </c>
      <c r="J22" s="67">
        <f t="shared" si="3"/>
        <v>0</v>
      </c>
      <c r="K22" s="67">
        <v>0</v>
      </c>
      <c r="L22" s="66">
        <v>0</v>
      </c>
      <c r="M22" s="67">
        <f t="shared" si="4"/>
        <v>0</v>
      </c>
      <c r="N22" s="67">
        <v>0</v>
      </c>
      <c r="O22" s="66">
        <v>0</v>
      </c>
      <c r="P22" s="66">
        <f t="shared" si="5"/>
        <v>0</v>
      </c>
      <c r="Q22" s="67">
        <f t="shared" si="6"/>
        <v>0</v>
      </c>
      <c r="R22" s="67">
        <v>0</v>
      </c>
      <c r="S22" s="66">
        <v>0</v>
      </c>
      <c r="T22" s="67">
        <f t="shared" si="7"/>
        <v>0</v>
      </c>
      <c r="U22" s="67">
        <v>0</v>
      </c>
      <c r="V22" s="66">
        <v>0</v>
      </c>
      <c r="W22" s="67">
        <f t="shared" si="8"/>
        <v>0</v>
      </c>
      <c r="X22" s="67">
        <v>0</v>
      </c>
      <c r="Y22" s="66">
        <v>0</v>
      </c>
    </row>
    <row r="23" ht="18" customHeight="1" spans="1:25">
      <c r="A23" s="60" t="s">
        <v>227</v>
      </c>
      <c r="B23" s="60" t="s">
        <v>242</v>
      </c>
      <c r="C23" s="60" t="s">
        <v>89</v>
      </c>
      <c r="D23" s="61" t="s">
        <v>243</v>
      </c>
      <c r="E23" s="65">
        <f t="shared" si="0"/>
        <v>22537</v>
      </c>
      <c r="F23" s="66">
        <f t="shared" si="1"/>
        <v>2258</v>
      </c>
      <c r="G23" s="67">
        <f t="shared" si="2"/>
        <v>2258</v>
      </c>
      <c r="H23" s="67">
        <v>2258</v>
      </c>
      <c r="I23" s="66">
        <v>0</v>
      </c>
      <c r="J23" s="67">
        <f t="shared" si="3"/>
        <v>0</v>
      </c>
      <c r="K23" s="67">
        <v>0</v>
      </c>
      <c r="L23" s="66">
        <v>0</v>
      </c>
      <c r="M23" s="67">
        <f t="shared" si="4"/>
        <v>0</v>
      </c>
      <c r="N23" s="67">
        <v>0</v>
      </c>
      <c r="O23" s="66">
        <v>0</v>
      </c>
      <c r="P23" s="66">
        <f t="shared" si="5"/>
        <v>20279</v>
      </c>
      <c r="Q23" s="67">
        <f t="shared" si="6"/>
        <v>20279</v>
      </c>
      <c r="R23" s="67">
        <v>0</v>
      </c>
      <c r="S23" s="66">
        <v>20279</v>
      </c>
      <c r="T23" s="67">
        <f t="shared" si="7"/>
        <v>0</v>
      </c>
      <c r="U23" s="67">
        <v>0</v>
      </c>
      <c r="V23" s="66">
        <v>0</v>
      </c>
      <c r="W23" s="67">
        <f t="shared" si="8"/>
        <v>0</v>
      </c>
      <c r="X23" s="67">
        <v>0</v>
      </c>
      <c r="Y23" s="66">
        <v>0</v>
      </c>
    </row>
    <row r="24" ht="18" customHeight="1" spans="1:25">
      <c r="A24" s="60"/>
      <c r="B24" s="60"/>
      <c r="C24" s="60"/>
      <c r="D24" s="61" t="s">
        <v>244</v>
      </c>
      <c r="E24" s="65">
        <f t="shared" si="0"/>
        <v>732</v>
      </c>
      <c r="F24" s="66">
        <f t="shared" si="1"/>
        <v>0</v>
      </c>
      <c r="G24" s="67">
        <f t="shared" si="2"/>
        <v>0</v>
      </c>
      <c r="H24" s="67">
        <v>0</v>
      </c>
      <c r="I24" s="66">
        <v>0</v>
      </c>
      <c r="J24" s="67">
        <f t="shared" si="3"/>
        <v>0</v>
      </c>
      <c r="K24" s="67">
        <v>0</v>
      </c>
      <c r="L24" s="66">
        <v>0</v>
      </c>
      <c r="M24" s="67">
        <f t="shared" si="4"/>
        <v>0</v>
      </c>
      <c r="N24" s="67">
        <v>0</v>
      </c>
      <c r="O24" s="66">
        <v>0</v>
      </c>
      <c r="P24" s="66">
        <f t="shared" si="5"/>
        <v>732</v>
      </c>
      <c r="Q24" s="67">
        <f t="shared" si="6"/>
        <v>732</v>
      </c>
      <c r="R24" s="67">
        <v>0</v>
      </c>
      <c r="S24" s="66">
        <v>732</v>
      </c>
      <c r="T24" s="67">
        <f t="shared" si="7"/>
        <v>0</v>
      </c>
      <c r="U24" s="67">
        <v>0</v>
      </c>
      <c r="V24" s="66">
        <v>0</v>
      </c>
      <c r="W24" s="67">
        <f t="shared" si="8"/>
        <v>0</v>
      </c>
      <c r="X24" s="67">
        <v>0</v>
      </c>
      <c r="Y24" s="66">
        <v>0</v>
      </c>
    </row>
    <row r="25" ht="18" customHeight="1" spans="1:25">
      <c r="A25" s="60" t="s">
        <v>245</v>
      </c>
      <c r="B25" s="60" t="s">
        <v>246</v>
      </c>
      <c r="C25" s="60" t="s">
        <v>89</v>
      </c>
      <c r="D25" s="61" t="s">
        <v>247</v>
      </c>
      <c r="E25" s="65">
        <f t="shared" si="0"/>
        <v>732</v>
      </c>
      <c r="F25" s="66">
        <f t="shared" si="1"/>
        <v>0</v>
      </c>
      <c r="G25" s="67">
        <f t="shared" si="2"/>
        <v>0</v>
      </c>
      <c r="H25" s="67">
        <v>0</v>
      </c>
      <c r="I25" s="66">
        <v>0</v>
      </c>
      <c r="J25" s="67">
        <f t="shared" si="3"/>
        <v>0</v>
      </c>
      <c r="K25" s="67">
        <v>0</v>
      </c>
      <c r="L25" s="66">
        <v>0</v>
      </c>
      <c r="M25" s="67">
        <f t="shared" si="4"/>
        <v>0</v>
      </c>
      <c r="N25" s="67">
        <v>0</v>
      </c>
      <c r="O25" s="66">
        <v>0</v>
      </c>
      <c r="P25" s="66">
        <f t="shared" si="5"/>
        <v>732</v>
      </c>
      <c r="Q25" s="67">
        <f t="shared" si="6"/>
        <v>732</v>
      </c>
      <c r="R25" s="67">
        <v>0</v>
      </c>
      <c r="S25" s="66">
        <v>732</v>
      </c>
      <c r="T25" s="67">
        <f t="shared" si="7"/>
        <v>0</v>
      </c>
      <c r="U25" s="67">
        <v>0</v>
      </c>
      <c r="V25" s="66">
        <v>0</v>
      </c>
      <c r="W25" s="67">
        <f t="shared" si="8"/>
        <v>0</v>
      </c>
      <c r="X25" s="67">
        <v>0</v>
      </c>
      <c r="Y25" s="66">
        <v>0</v>
      </c>
    </row>
    <row r="26" ht="18" customHeight="1" spans="1:25">
      <c r="A26" s="60"/>
      <c r="B26" s="60"/>
      <c r="C26" s="60"/>
      <c r="D26" s="61" t="s">
        <v>248</v>
      </c>
      <c r="E26" s="65">
        <f t="shared" si="0"/>
        <v>583</v>
      </c>
      <c r="F26" s="66">
        <f t="shared" si="1"/>
        <v>583</v>
      </c>
      <c r="G26" s="67">
        <f t="shared" si="2"/>
        <v>583</v>
      </c>
      <c r="H26" s="67">
        <v>583</v>
      </c>
      <c r="I26" s="66">
        <v>0</v>
      </c>
      <c r="J26" s="67">
        <f t="shared" si="3"/>
        <v>0</v>
      </c>
      <c r="K26" s="67">
        <v>0</v>
      </c>
      <c r="L26" s="66">
        <v>0</v>
      </c>
      <c r="M26" s="67">
        <f t="shared" si="4"/>
        <v>0</v>
      </c>
      <c r="N26" s="67">
        <v>0</v>
      </c>
      <c r="O26" s="66">
        <v>0</v>
      </c>
      <c r="P26" s="66">
        <f t="shared" si="5"/>
        <v>0</v>
      </c>
      <c r="Q26" s="67">
        <f t="shared" si="6"/>
        <v>0</v>
      </c>
      <c r="R26" s="67">
        <v>0</v>
      </c>
      <c r="S26" s="66">
        <v>0</v>
      </c>
      <c r="T26" s="67">
        <f t="shared" si="7"/>
        <v>0</v>
      </c>
      <c r="U26" s="67">
        <v>0</v>
      </c>
      <c r="V26" s="66">
        <v>0</v>
      </c>
      <c r="W26" s="67">
        <f t="shared" si="8"/>
        <v>0</v>
      </c>
      <c r="X26" s="67">
        <v>0</v>
      </c>
      <c r="Y26" s="66">
        <v>0</v>
      </c>
    </row>
    <row r="27" ht="18" customHeight="1" spans="1:25">
      <c r="A27" s="60" t="s">
        <v>249</v>
      </c>
      <c r="B27" s="60" t="s">
        <v>250</v>
      </c>
      <c r="C27" s="60" t="s">
        <v>89</v>
      </c>
      <c r="D27" s="61" t="s">
        <v>251</v>
      </c>
      <c r="E27" s="65">
        <f t="shared" si="0"/>
        <v>583</v>
      </c>
      <c r="F27" s="66">
        <f t="shared" si="1"/>
        <v>583</v>
      </c>
      <c r="G27" s="67">
        <f t="shared" si="2"/>
        <v>583</v>
      </c>
      <c r="H27" s="67">
        <v>583</v>
      </c>
      <c r="I27" s="66">
        <v>0</v>
      </c>
      <c r="J27" s="67">
        <f t="shared" si="3"/>
        <v>0</v>
      </c>
      <c r="K27" s="67">
        <v>0</v>
      </c>
      <c r="L27" s="66">
        <v>0</v>
      </c>
      <c r="M27" s="67">
        <f t="shared" si="4"/>
        <v>0</v>
      </c>
      <c r="N27" s="67">
        <v>0</v>
      </c>
      <c r="O27" s="66">
        <v>0</v>
      </c>
      <c r="P27" s="66">
        <f t="shared" si="5"/>
        <v>0</v>
      </c>
      <c r="Q27" s="67">
        <f t="shared" si="6"/>
        <v>0</v>
      </c>
      <c r="R27" s="67">
        <v>0</v>
      </c>
      <c r="S27" s="66">
        <v>0</v>
      </c>
      <c r="T27" s="67">
        <f t="shared" si="7"/>
        <v>0</v>
      </c>
      <c r="U27" s="67">
        <v>0</v>
      </c>
      <c r="V27" s="66">
        <v>0</v>
      </c>
      <c r="W27" s="67">
        <f t="shared" si="8"/>
        <v>0</v>
      </c>
      <c r="X27" s="67">
        <v>0</v>
      </c>
      <c r="Y27" s="66">
        <v>0</v>
      </c>
    </row>
    <row r="28" ht="18" customHeight="1" spans="1:25">
      <c r="A28" s="60"/>
      <c r="B28" s="60"/>
      <c r="C28" s="60"/>
      <c r="D28" s="61" t="s">
        <v>252</v>
      </c>
      <c r="E28" s="65">
        <f t="shared" si="0"/>
        <v>341</v>
      </c>
      <c r="F28" s="66">
        <f t="shared" si="1"/>
        <v>71</v>
      </c>
      <c r="G28" s="67">
        <f t="shared" si="2"/>
        <v>71</v>
      </c>
      <c r="H28" s="67">
        <v>71</v>
      </c>
      <c r="I28" s="66">
        <v>0</v>
      </c>
      <c r="J28" s="67">
        <f t="shared" si="3"/>
        <v>0</v>
      </c>
      <c r="K28" s="67">
        <v>0</v>
      </c>
      <c r="L28" s="66">
        <v>0</v>
      </c>
      <c r="M28" s="67">
        <f t="shared" si="4"/>
        <v>0</v>
      </c>
      <c r="N28" s="67">
        <v>0</v>
      </c>
      <c r="O28" s="66">
        <v>0</v>
      </c>
      <c r="P28" s="66">
        <f t="shared" si="5"/>
        <v>270</v>
      </c>
      <c r="Q28" s="67">
        <f t="shared" si="6"/>
        <v>270</v>
      </c>
      <c r="R28" s="67">
        <v>0</v>
      </c>
      <c r="S28" s="66">
        <v>270</v>
      </c>
      <c r="T28" s="67">
        <f t="shared" si="7"/>
        <v>0</v>
      </c>
      <c r="U28" s="67">
        <v>0</v>
      </c>
      <c r="V28" s="66">
        <v>0</v>
      </c>
      <c r="W28" s="67">
        <f t="shared" si="8"/>
        <v>0</v>
      </c>
      <c r="X28" s="67">
        <v>0</v>
      </c>
      <c r="Y28" s="66">
        <v>0</v>
      </c>
    </row>
    <row r="29" ht="18" customHeight="1" spans="1:25">
      <c r="A29" s="60" t="s">
        <v>253</v>
      </c>
      <c r="B29" s="60" t="s">
        <v>254</v>
      </c>
      <c r="C29" s="60" t="s">
        <v>89</v>
      </c>
      <c r="D29" s="61" t="s">
        <v>255</v>
      </c>
      <c r="E29" s="65">
        <f t="shared" si="0"/>
        <v>71</v>
      </c>
      <c r="F29" s="66">
        <f t="shared" si="1"/>
        <v>71</v>
      </c>
      <c r="G29" s="67">
        <f t="shared" si="2"/>
        <v>71</v>
      </c>
      <c r="H29" s="67">
        <v>71</v>
      </c>
      <c r="I29" s="66">
        <v>0</v>
      </c>
      <c r="J29" s="67">
        <f t="shared" si="3"/>
        <v>0</v>
      </c>
      <c r="K29" s="67">
        <v>0</v>
      </c>
      <c r="L29" s="66">
        <v>0</v>
      </c>
      <c r="M29" s="67">
        <f t="shared" si="4"/>
        <v>0</v>
      </c>
      <c r="N29" s="67">
        <v>0</v>
      </c>
      <c r="O29" s="66">
        <v>0</v>
      </c>
      <c r="P29" s="66">
        <f t="shared" si="5"/>
        <v>0</v>
      </c>
      <c r="Q29" s="67">
        <f t="shared" si="6"/>
        <v>0</v>
      </c>
      <c r="R29" s="67">
        <v>0</v>
      </c>
      <c r="S29" s="66">
        <v>0</v>
      </c>
      <c r="T29" s="67">
        <f t="shared" si="7"/>
        <v>0</v>
      </c>
      <c r="U29" s="67">
        <v>0</v>
      </c>
      <c r="V29" s="66">
        <v>0</v>
      </c>
      <c r="W29" s="67">
        <f t="shared" si="8"/>
        <v>0</v>
      </c>
      <c r="X29" s="67">
        <v>0</v>
      </c>
      <c r="Y29" s="66">
        <v>0</v>
      </c>
    </row>
    <row r="30" ht="18" customHeight="1" spans="1:25">
      <c r="A30" s="60" t="s">
        <v>253</v>
      </c>
      <c r="B30" s="60" t="s">
        <v>256</v>
      </c>
      <c r="C30" s="60" t="s">
        <v>89</v>
      </c>
      <c r="D30" s="61" t="s">
        <v>257</v>
      </c>
      <c r="E30" s="65">
        <f t="shared" si="0"/>
        <v>270</v>
      </c>
      <c r="F30" s="66">
        <f t="shared" si="1"/>
        <v>0</v>
      </c>
      <c r="G30" s="67">
        <f t="shared" si="2"/>
        <v>0</v>
      </c>
      <c r="H30" s="67">
        <v>0</v>
      </c>
      <c r="I30" s="66">
        <v>0</v>
      </c>
      <c r="J30" s="67">
        <f t="shared" si="3"/>
        <v>0</v>
      </c>
      <c r="K30" s="67">
        <v>0</v>
      </c>
      <c r="L30" s="66">
        <v>0</v>
      </c>
      <c r="M30" s="67">
        <f t="shared" si="4"/>
        <v>0</v>
      </c>
      <c r="N30" s="67">
        <v>0</v>
      </c>
      <c r="O30" s="66">
        <v>0</v>
      </c>
      <c r="P30" s="66">
        <f t="shared" si="5"/>
        <v>270</v>
      </c>
      <c r="Q30" s="67">
        <f t="shared" si="6"/>
        <v>270</v>
      </c>
      <c r="R30" s="67">
        <v>0</v>
      </c>
      <c r="S30" s="66">
        <v>270</v>
      </c>
      <c r="T30" s="67">
        <f t="shared" si="7"/>
        <v>0</v>
      </c>
      <c r="U30" s="67">
        <v>0</v>
      </c>
      <c r="V30" s="66">
        <v>0</v>
      </c>
      <c r="W30" s="67">
        <f t="shared" si="8"/>
        <v>0</v>
      </c>
      <c r="X30" s="67">
        <v>0</v>
      </c>
      <c r="Y30" s="66">
        <v>0</v>
      </c>
    </row>
    <row r="31" ht="18" customHeight="1" spans="1:25">
      <c r="A31" s="60"/>
      <c r="B31" s="60"/>
      <c r="C31" s="60"/>
      <c r="D31" s="61" t="s">
        <v>258</v>
      </c>
      <c r="E31" s="65">
        <f t="shared" si="0"/>
        <v>82203</v>
      </c>
      <c r="F31" s="66">
        <f t="shared" si="1"/>
        <v>78971</v>
      </c>
      <c r="G31" s="67">
        <f t="shared" si="2"/>
        <v>78971</v>
      </c>
      <c r="H31" s="67">
        <v>0</v>
      </c>
      <c r="I31" s="66">
        <v>78971</v>
      </c>
      <c r="J31" s="67">
        <f t="shared" si="3"/>
        <v>0</v>
      </c>
      <c r="K31" s="67">
        <v>0</v>
      </c>
      <c r="L31" s="66">
        <v>0</v>
      </c>
      <c r="M31" s="67">
        <f t="shared" si="4"/>
        <v>0</v>
      </c>
      <c r="N31" s="67">
        <v>0</v>
      </c>
      <c r="O31" s="66">
        <v>0</v>
      </c>
      <c r="P31" s="66">
        <f t="shared" si="5"/>
        <v>3232</v>
      </c>
      <c r="Q31" s="67">
        <f t="shared" si="6"/>
        <v>3232</v>
      </c>
      <c r="R31" s="67">
        <v>0</v>
      </c>
      <c r="S31" s="66">
        <v>3232</v>
      </c>
      <c r="T31" s="67">
        <f t="shared" si="7"/>
        <v>0</v>
      </c>
      <c r="U31" s="67">
        <v>0</v>
      </c>
      <c r="V31" s="66">
        <v>0</v>
      </c>
      <c r="W31" s="67">
        <f t="shared" si="8"/>
        <v>0</v>
      </c>
      <c r="X31" s="67">
        <v>0</v>
      </c>
      <c r="Y31" s="66">
        <v>0</v>
      </c>
    </row>
    <row r="32" ht="18" customHeight="1" spans="1:25">
      <c r="A32" s="60" t="s">
        <v>259</v>
      </c>
      <c r="B32" s="60" t="s">
        <v>260</v>
      </c>
      <c r="C32" s="60" t="s">
        <v>89</v>
      </c>
      <c r="D32" s="61" t="s">
        <v>261</v>
      </c>
      <c r="E32" s="65">
        <f t="shared" si="0"/>
        <v>82203</v>
      </c>
      <c r="F32" s="66">
        <f t="shared" si="1"/>
        <v>78971</v>
      </c>
      <c r="G32" s="67">
        <f t="shared" si="2"/>
        <v>78971</v>
      </c>
      <c r="H32" s="67">
        <v>0</v>
      </c>
      <c r="I32" s="66">
        <v>78971</v>
      </c>
      <c r="J32" s="67">
        <f t="shared" si="3"/>
        <v>0</v>
      </c>
      <c r="K32" s="67">
        <v>0</v>
      </c>
      <c r="L32" s="66">
        <v>0</v>
      </c>
      <c r="M32" s="67">
        <f t="shared" si="4"/>
        <v>0</v>
      </c>
      <c r="N32" s="67">
        <v>0</v>
      </c>
      <c r="O32" s="66">
        <v>0</v>
      </c>
      <c r="P32" s="66">
        <f t="shared" si="5"/>
        <v>3232</v>
      </c>
      <c r="Q32" s="67">
        <f t="shared" si="6"/>
        <v>3232</v>
      </c>
      <c r="R32" s="67">
        <v>0</v>
      </c>
      <c r="S32" s="66">
        <v>3232</v>
      </c>
      <c r="T32" s="67">
        <f t="shared" si="7"/>
        <v>0</v>
      </c>
      <c r="U32" s="67">
        <v>0</v>
      </c>
      <c r="V32" s="66">
        <v>0</v>
      </c>
      <c r="W32" s="67">
        <f t="shared" si="8"/>
        <v>0</v>
      </c>
      <c r="X32" s="67">
        <v>0</v>
      </c>
      <c r="Y32" s="66">
        <v>0</v>
      </c>
    </row>
    <row r="33" ht="18" customHeight="1" spans="1:25">
      <c r="A33" s="60"/>
      <c r="B33" s="60"/>
      <c r="C33" s="60"/>
      <c r="D33" s="61" t="s">
        <v>262</v>
      </c>
      <c r="E33" s="65">
        <f t="shared" si="0"/>
        <v>14497</v>
      </c>
      <c r="F33" s="66">
        <f t="shared" si="1"/>
        <v>10814</v>
      </c>
      <c r="G33" s="67">
        <f t="shared" si="2"/>
        <v>10814</v>
      </c>
      <c r="H33" s="67">
        <v>8814</v>
      </c>
      <c r="I33" s="66">
        <v>2000</v>
      </c>
      <c r="J33" s="67">
        <f t="shared" si="3"/>
        <v>0</v>
      </c>
      <c r="K33" s="67">
        <v>0</v>
      </c>
      <c r="L33" s="66">
        <v>0</v>
      </c>
      <c r="M33" s="67">
        <f t="shared" si="4"/>
        <v>0</v>
      </c>
      <c r="N33" s="67">
        <v>0</v>
      </c>
      <c r="O33" s="66">
        <v>0</v>
      </c>
      <c r="P33" s="66">
        <f t="shared" si="5"/>
        <v>3683</v>
      </c>
      <c r="Q33" s="67">
        <f t="shared" si="6"/>
        <v>3683</v>
      </c>
      <c r="R33" s="67">
        <v>1921</v>
      </c>
      <c r="S33" s="66">
        <v>1762</v>
      </c>
      <c r="T33" s="67">
        <f t="shared" si="7"/>
        <v>0</v>
      </c>
      <c r="U33" s="67">
        <v>0</v>
      </c>
      <c r="V33" s="66">
        <v>0</v>
      </c>
      <c r="W33" s="67">
        <f t="shared" si="8"/>
        <v>0</v>
      </c>
      <c r="X33" s="67">
        <v>0</v>
      </c>
      <c r="Y33" s="66">
        <v>0</v>
      </c>
    </row>
    <row r="34" ht="18" customHeight="1" spans="1:25">
      <c r="A34" s="60"/>
      <c r="B34" s="60"/>
      <c r="C34" s="60"/>
      <c r="D34" s="61" t="s">
        <v>248</v>
      </c>
      <c r="E34" s="65">
        <f t="shared" si="0"/>
        <v>10735</v>
      </c>
      <c r="F34" s="66">
        <f t="shared" si="1"/>
        <v>8814</v>
      </c>
      <c r="G34" s="67">
        <f t="shared" si="2"/>
        <v>8814</v>
      </c>
      <c r="H34" s="67">
        <v>8814</v>
      </c>
      <c r="I34" s="66">
        <v>0</v>
      </c>
      <c r="J34" s="67">
        <f t="shared" si="3"/>
        <v>0</v>
      </c>
      <c r="K34" s="67">
        <v>0</v>
      </c>
      <c r="L34" s="66">
        <v>0</v>
      </c>
      <c r="M34" s="67">
        <f t="shared" si="4"/>
        <v>0</v>
      </c>
      <c r="N34" s="67">
        <v>0</v>
      </c>
      <c r="O34" s="66">
        <v>0</v>
      </c>
      <c r="P34" s="66">
        <f t="shared" si="5"/>
        <v>1921</v>
      </c>
      <c r="Q34" s="67">
        <f t="shared" si="6"/>
        <v>1921</v>
      </c>
      <c r="R34" s="67">
        <v>1921</v>
      </c>
      <c r="S34" s="66">
        <v>0</v>
      </c>
      <c r="T34" s="67">
        <f t="shared" si="7"/>
        <v>0</v>
      </c>
      <c r="U34" s="67">
        <v>0</v>
      </c>
      <c r="V34" s="66">
        <v>0</v>
      </c>
      <c r="W34" s="67">
        <f t="shared" si="8"/>
        <v>0</v>
      </c>
      <c r="X34" s="67">
        <v>0</v>
      </c>
      <c r="Y34" s="66">
        <v>0</v>
      </c>
    </row>
    <row r="35" ht="18" customHeight="1" spans="1:25">
      <c r="A35" s="60" t="s">
        <v>249</v>
      </c>
      <c r="B35" s="60" t="s">
        <v>250</v>
      </c>
      <c r="C35" s="60" t="s">
        <v>107</v>
      </c>
      <c r="D35" s="61" t="s">
        <v>251</v>
      </c>
      <c r="E35" s="65">
        <f t="shared" si="0"/>
        <v>9396</v>
      </c>
      <c r="F35" s="66">
        <f t="shared" si="1"/>
        <v>7562</v>
      </c>
      <c r="G35" s="67">
        <f t="shared" si="2"/>
        <v>7562</v>
      </c>
      <c r="H35" s="67">
        <v>7562</v>
      </c>
      <c r="I35" s="66">
        <v>0</v>
      </c>
      <c r="J35" s="67">
        <f t="shared" si="3"/>
        <v>0</v>
      </c>
      <c r="K35" s="67">
        <v>0</v>
      </c>
      <c r="L35" s="66">
        <v>0</v>
      </c>
      <c r="M35" s="67">
        <f t="shared" si="4"/>
        <v>0</v>
      </c>
      <c r="N35" s="67">
        <v>0</v>
      </c>
      <c r="O35" s="66">
        <v>0</v>
      </c>
      <c r="P35" s="66">
        <f t="shared" si="5"/>
        <v>1834</v>
      </c>
      <c r="Q35" s="67">
        <f t="shared" si="6"/>
        <v>1834</v>
      </c>
      <c r="R35" s="67">
        <v>1834</v>
      </c>
      <c r="S35" s="66">
        <v>0</v>
      </c>
      <c r="T35" s="67">
        <f t="shared" si="7"/>
        <v>0</v>
      </c>
      <c r="U35" s="67">
        <v>0</v>
      </c>
      <c r="V35" s="66">
        <v>0</v>
      </c>
      <c r="W35" s="67">
        <f t="shared" si="8"/>
        <v>0</v>
      </c>
      <c r="X35" s="67">
        <v>0</v>
      </c>
      <c r="Y35" s="66">
        <v>0</v>
      </c>
    </row>
    <row r="36" ht="18" customHeight="1" spans="1:25">
      <c r="A36" s="60" t="s">
        <v>249</v>
      </c>
      <c r="B36" s="60" t="s">
        <v>263</v>
      </c>
      <c r="C36" s="60" t="s">
        <v>107</v>
      </c>
      <c r="D36" s="61" t="s">
        <v>264</v>
      </c>
      <c r="E36" s="65">
        <f t="shared" si="0"/>
        <v>1339</v>
      </c>
      <c r="F36" s="66">
        <f t="shared" si="1"/>
        <v>1252</v>
      </c>
      <c r="G36" s="67">
        <f t="shared" si="2"/>
        <v>1252</v>
      </c>
      <c r="H36" s="67">
        <v>1252</v>
      </c>
      <c r="I36" s="66">
        <v>0</v>
      </c>
      <c r="J36" s="67">
        <f t="shared" si="3"/>
        <v>0</v>
      </c>
      <c r="K36" s="67">
        <v>0</v>
      </c>
      <c r="L36" s="66">
        <v>0</v>
      </c>
      <c r="M36" s="67">
        <f t="shared" si="4"/>
        <v>0</v>
      </c>
      <c r="N36" s="67">
        <v>0</v>
      </c>
      <c r="O36" s="66">
        <v>0</v>
      </c>
      <c r="P36" s="66">
        <f t="shared" si="5"/>
        <v>87</v>
      </c>
      <c r="Q36" s="67">
        <f t="shared" si="6"/>
        <v>87</v>
      </c>
      <c r="R36" s="67">
        <v>87</v>
      </c>
      <c r="S36" s="66">
        <v>0</v>
      </c>
      <c r="T36" s="67">
        <f t="shared" si="7"/>
        <v>0</v>
      </c>
      <c r="U36" s="67">
        <v>0</v>
      </c>
      <c r="V36" s="66">
        <v>0</v>
      </c>
      <c r="W36" s="67">
        <f t="shared" si="8"/>
        <v>0</v>
      </c>
      <c r="X36" s="67">
        <v>0</v>
      </c>
      <c r="Y36" s="66">
        <v>0</v>
      </c>
    </row>
    <row r="37" ht="18" customHeight="1" spans="1:25">
      <c r="A37" s="60"/>
      <c r="B37" s="60"/>
      <c r="C37" s="60"/>
      <c r="D37" s="61" t="s">
        <v>258</v>
      </c>
      <c r="E37" s="65">
        <f t="shared" si="0"/>
        <v>3762</v>
      </c>
      <c r="F37" s="66">
        <f t="shared" si="1"/>
        <v>2000</v>
      </c>
      <c r="G37" s="67">
        <f t="shared" si="2"/>
        <v>2000</v>
      </c>
      <c r="H37" s="67">
        <v>0</v>
      </c>
      <c r="I37" s="66">
        <v>2000</v>
      </c>
      <c r="J37" s="67">
        <f t="shared" si="3"/>
        <v>0</v>
      </c>
      <c r="K37" s="67">
        <v>0</v>
      </c>
      <c r="L37" s="66">
        <v>0</v>
      </c>
      <c r="M37" s="67">
        <f t="shared" si="4"/>
        <v>0</v>
      </c>
      <c r="N37" s="67">
        <v>0</v>
      </c>
      <c r="O37" s="66">
        <v>0</v>
      </c>
      <c r="P37" s="66">
        <f t="shared" si="5"/>
        <v>1762</v>
      </c>
      <c r="Q37" s="67">
        <f t="shared" si="6"/>
        <v>1762</v>
      </c>
      <c r="R37" s="67">
        <v>0</v>
      </c>
      <c r="S37" s="66">
        <v>1762</v>
      </c>
      <c r="T37" s="67">
        <f t="shared" si="7"/>
        <v>0</v>
      </c>
      <c r="U37" s="67">
        <v>0</v>
      </c>
      <c r="V37" s="66">
        <v>0</v>
      </c>
      <c r="W37" s="67">
        <f t="shared" si="8"/>
        <v>0</v>
      </c>
      <c r="X37" s="67">
        <v>0</v>
      </c>
      <c r="Y37" s="66">
        <v>0</v>
      </c>
    </row>
    <row r="38" ht="18" customHeight="1" spans="1:25">
      <c r="A38" s="60" t="s">
        <v>259</v>
      </c>
      <c r="B38" s="60" t="s">
        <v>260</v>
      </c>
      <c r="C38" s="60" t="s">
        <v>107</v>
      </c>
      <c r="D38" s="61" t="s">
        <v>261</v>
      </c>
      <c r="E38" s="65">
        <f t="shared" si="0"/>
        <v>3762</v>
      </c>
      <c r="F38" s="66">
        <f t="shared" si="1"/>
        <v>2000</v>
      </c>
      <c r="G38" s="67">
        <f t="shared" si="2"/>
        <v>2000</v>
      </c>
      <c r="H38" s="67">
        <v>0</v>
      </c>
      <c r="I38" s="66">
        <v>2000</v>
      </c>
      <c r="J38" s="67">
        <f t="shared" si="3"/>
        <v>0</v>
      </c>
      <c r="K38" s="67">
        <v>0</v>
      </c>
      <c r="L38" s="66">
        <v>0</v>
      </c>
      <c r="M38" s="67">
        <f t="shared" si="4"/>
        <v>0</v>
      </c>
      <c r="N38" s="67">
        <v>0</v>
      </c>
      <c r="O38" s="66">
        <v>0</v>
      </c>
      <c r="P38" s="66">
        <f t="shared" si="5"/>
        <v>1762</v>
      </c>
      <c r="Q38" s="67">
        <f t="shared" si="6"/>
        <v>1762</v>
      </c>
      <c r="R38" s="67">
        <v>0</v>
      </c>
      <c r="S38" s="66">
        <v>1762</v>
      </c>
      <c r="T38" s="67">
        <f t="shared" si="7"/>
        <v>0</v>
      </c>
      <c r="U38" s="67">
        <v>0</v>
      </c>
      <c r="V38" s="66">
        <v>0</v>
      </c>
      <c r="W38" s="67">
        <f t="shared" si="8"/>
        <v>0</v>
      </c>
      <c r="X38" s="67">
        <v>0</v>
      </c>
      <c r="Y38" s="66">
        <v>0</v>
      </c>
    </row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rintOptions horizontalCentered="1"/>
  <pageMargins left="0.59" right="0.59" top="0.79" bottom="0.79" header="0.51" footer="0.51"/>
  <pageSetup paperSize="9" scale="77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9" sqref="A9:H9"/>
    </sheetView>
  </sheetViews>
  <sheetFormatPr defaultColWidth="9" defaultRowHeight="11.25" outlineLevelCol="7"/>
  <sheetData>
    <row r="1" spans="1:8">
      <c r="A1" s="1" t="s">
        <v>265</v>
      </c>
      <c r="B1" s="2"/>
      <c r="C1" s="2"/>
      <c r="D1" s="2"/>
      <c r="E1" s="2"/>
      <c r="F1" s="2"/>
      <c r="G1" s="2"/>
      <c r="H1" s="18"/>
    </row>
    <row r="2" ht="22.5" spans="1:8">
      <c r="A2" s="3" t="s">
        <v>26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5"/>
      <c r="C3" s="5"/>
      <c r="D3" s="5"/>
      <c r="E3" s="5"/>
      <c r="F3" s="19"/>
      <c r="G3" s="19"/>
      <c r="H3" s="20" t="s">
        <v>33</v>
      </c>
    </row>
    <row r="4" spans="1:8">
      <c r="A4" s="6" t="s">
        <v>64</v>
      </c>
      <c r="B4" s="6"/>
      <c r="C4" s="6"/>
      <c r="D4" s="7"/>
      <c r="E4" s="21"/>
      <c r="F4" s="22" t="s">
        <v>266</v>
      </c>
      <c r="G4" s="22"/>
      <c r="H4" s="22"/>
    </row>
    <row r="5" spans="1:8">
      <c r="A5" s="8" t="s">
        <v>68</v>
      </c>
      <c r="B5" s="9"/>
      <c r="C5" s="10"/>
      <c r="D5" s="11" t="s">
        <v>69</v>
      </c>
      <c r="E5" s="23" t="s">
        <v>126</v>
      </c>
      <c r="F5" s="24" t="s">
        <v>71</v>
      </c>
      <c r="G5" s="24" t="s">
        <v>112</v>
      </c>
      <c r="H5" s="22" t="s">
        <v>128</v>
      </c>
    </row>
    <row r="6" spans="1:8">
      <c r="A6" s="12" t="s">
        <v>78</v>
      </c>
      <c r="B6" s="13" t="s">
        <v>79</v>
      </c>
      <c r="C6" s="14" t="s">
        <v>80</v>
      </c>
      <c r="D6" s="15"/>
      <c r="E6" s="25"/>
      <c r="F6" s="26"/>
      <c r="G6" s="26"/>
      <c r="H6" s="27"/>
    </row>
    <row r="7" spans="1:8">
      <c r="A7" s="16"/>
      <c r="B7" s="16"/>
      <c r="C7" s="16"/>
      <c r="D7" s="16"/>
      <c r="E7" s="16" t="s">
        <v>71</v>
      </c>
      <c r="F7" s="28"/>
      <c r="G7" s="29"/>
      <c r="H7" s="28"/>
    </row>
    <row r="9" spans="1:8">
      <c r="A9" s="17" t="s">
        <v>267</v>
      </c>
      <c r="B9" s="17"/>
      <c r="C9" s="17"/>
      <c r="D9" s="17"/>
      <c r="E9" s="17"/>
      <c r="F9" s="17"/>
      <c r="G9" s="17"/>
      <c r="H9" s="17"/>
    </row>
  </sheetData>
  <mergeCells count="8">
    <mergeCell ref="A2:H2"/>
    <mergeCell ref="F4:H4"/>
    <mergeCell ref="A9:H9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9" sqref="A9:H9"/>
    </sheetView>
  </sheetViews>
  <sheetFormatPr defaultColWidth="9" defaultRowHeight="11.25" outlineLevelCol="7"/>
  <sheetData>
    <row r="1" ht="12" spans="1:8">
      <c r="A1" s="30" t="s">
        <v>268</v>
      </c>
      <c r="B1" s="30"/>
      <c r="C1" s="30"/>
      <c r="D1" s="30"/>
      <c r="E1" s="38"/>
      <c r="F1" s="30"/>
      <c r="G1" s="30"/>
      <c r="H1" s="39"/>
    </row>
    <row r="2" ht="22.5" spans="1:8">
      <c r="A2" s="3" t="s">
        <v>28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31"/>
      <c r="C3" s="31"/>
      <c r="D3" s="31"/>
      <c r="E3" s="31"/>
      <c r="F3" s="31"/>
      <c r="G3" s="31"/>
      <c r="H3" s="20" t="s">
        <v>33</v>
      </c>
    </row>
    <row r="4" spans="1:8">
      <c r="A4" s="23" t="s">
        <v>207</v>
      </c>
      <c r="B4" s="23" t="s">
        <v>208</v>
      </c>
      <c r="C4" s="22" t="s">
        <v>269</v>
      </c>
      <c r="D4" s="22"/>
      <c r="E4" s="22"/>
      <c r="F4" s="22"/>
      <c r="G4" s="22"/>
      <c r="H4" s="22"/>
    </row>
    <row r="5" spans="1:8">
      <c r="A5" s="23"/>
      <c r="B5" s="23"/>
      <c r="C5" s="32" t="s">
        <v>71</v>
      </c>
      <c r="D5" s="33" t="s">
        <v>153</v>
      </c>
      <c r="E5" s="40" t="s">
        <v>211</v>
      </c>
      <c r="F5" s="41"/>
      <c r="G5" s="41"/>
      <c r="H5" s="42" t="s">
        <v>158</v>
      </c>
    </row>
    <row r="6" ht="22.5" spans="1:8">
      <c r="A6" s="25"/>
      <c r="B6" s="25"/>
      <c r="C6" s="34"/>
      <c r="D6" s="26"/>
      <c r="E6" s="43" t="s">
        <v>81</v>
      </c>
      <c r="F6" s="44" t="s">
        <v>212</v>
      </c>
      <c r="G6" s="45" t="s">
        <v>270</v>
      </c>
      <c r="H6" s="46"/>
    </row>
    <row r="7" spans="1:8">
      <c r="A7" s="16"/>
      <c r="B7" s="35"/>
      <c r="C7" s="29"/>
      <c r="D7" s="36"/>
      <c r="E7" s="36"/>
      <c r="F7" s="36"/>
      <c r="G7" s="28"/>
      <c r="H7" s="47"/>
    </row>
    <row r="9" spans="1:8">
      <c r="A9" s="37" t="s">
        <v>271</v>
      </c>
      <c r="B9" s="37"/>
      <c r="C9" s="37"/>
      <c r="D9" s="37"/>
      <c r="E9" s="37"/>
      <c r="F9" s="37"/>
      <c r="G9" s="37"/>
      <c r="H9" s="37"/>
    </row>
  </sheetData>
  <mergeCells count="8">
    <mergeCell ref="A2:H2"/>
    <mergeCell ref="C4:H4"/>
    <mergeCell ref="A9:H9"/>
    <mergeCell ref="A4:A6"/>
    <mergeCell ref="B4:B6"/>
    <mergeCell ref="C5:C6"/>
    <mergeCell ref="D5:D6"/>
    <mergeCell ref="H5:H6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9" sqref="A9:H9"/>
    </sheetView>
  </sheetViews>
  <sheetFormatPr defaultColWidth="9" defaultRowHeight="11.25" outlineLevelCol="7"/>
  <sheetData>
    <row r="1" spans="1:8">
      <c r="A1" s="1" t="s">
        <v>272</v>
      </c>
      <c r="B1" s="2"/>
      <c r="C1" s="2"/>
      <c r="D1" s="2"/>
      <c r="E1" s="2"/>
      <c r="F1" s="2"/>
      <c r="G1" s="2"/>
      <c r="H1" s="18"/>
    </row>
    <row r="2" ht="22.5" spans="1:8">
      <c r="A2" s="3" t="s">
        <v>30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5"/>
      <c r="C3" s="5"/>
      <c r="D3" s="5"/>
      <c r="E3" s="5"/>
      <c r="F3" s="19"/>
      <c r="G3" s="19"/>
      <c r="H3" s="20" t="s">
        <v>33</v>
      </c>
    </row>
    <row r="4" spans="1:8">
      <c r="A4" s="6" t="s">
        <v>64</v>
      </c>
      <c r="B4" s="6"/>
      <c r="C4" s="6"/>
      <c r="D4" s="7"/>
      <c r="E4" s="21"/>
      <c r="F4" s="22" t="s">
        <v>273</v>
      </c>
      <c r="G4" s="22"/>
      <c r="H4" s="22"/>
    </row>
    <row r="5" spans="1:8">
      <c r="A5" s="8" t="s">
        <v>68</v>
      </c>
      <c r="B5" s="9"/>
      <c r="C5" s="10"/>
      <c r="D5" s="11" t="s">
        <v>69</v>
      </c>
      <c r="E5" s="23" t="s">
        <v>126</v>
      </c>
      <c r="F5" s="24" t="s">
        <v>71</v>
      </c>
      <c r="G5" s="24" t="s">
        <v>112</v>
      </c>
      <c r="H5" s="22" t="s">
        <v>128</v>
      </c>
    </row>
    <row r="6" spans="1:8">
      <c r="A6" s="12" t="s">
        <v>78</v>
      </c>
      <c r="B6" s="13" t="s">
        <v>79</v>
      </c>
      <c r="C6" s="14" t="s">
        <v>80</v>
      </c>
      <c r="D6" s="15"/>
      <c r="E6" s="25"/>
      <c r="F6" s="26"/>
      <c r="G6" s="26"/>
      <c r="H6" s="27"/>
    </row>
    <row r="7" spans="1:8">
      <c r="A7" s="16"/>
      <c r="B7" s="16"/>
      <c r="C7" s="16"/>
      <c r="D7" s="16"/>
      <c r="E7" s="16"/>
      <c r="F7" s="28"/>
      <c r="G7" s="29"/>
      <c r="H7" s="28"/>
    </row>
    <row r="9" spans="1:8">
      <c r="A9" s="17" t="s">
        <v>267</v>
      </c>
      <c r="B9" s="17"/>
      <c r="C9" s="17"/>
      <c r="D9" s="17"/>
      <c r="E9" s="17"/>
      <c r="F9" s="17"/>
      <c r="G9" s="17"/>
      <c r="H9" s="17"/>
    </row>
  </sheetData>
  <mergeCells count="8">
    <mergeCell ref="A2:H2"/>
    <mergeCell ref="F4:H4"/>
    <mergeCell ref="A9:H9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user</cp:lastModifiedBy>
  <dcterms:created xsi:type="dcterms:W3CDTF">2020-05-13T02:30:00Z</dcterms:created>
  <dcterms:modified xsi:type="dcterms:W3CDTF">2022-09-01T08:49:42Z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