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82"/>
  </bookViews>
  <sheets>
    <sheet name="目录" sheetId="12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4" r:id="rId13"/>
    <sheet name="13" sheetId="13" r:id="rId14"/>
    <sheet name="14" sheetId="15" r:id="rId15"/>
  </sheets>
  <definedNames>
    <definedName name="_xlnm._FilterDatabase" localSheetId="2" hidden="1">'2'!$A$7:$Q$14</definedName>
    <definedName name="_xlnm.Print_Area" localSheetId="1">'1'!$A$1:$H$20</definedName>
    <definedName name="_xlnm.Print_Area" localSheetId="10">'10'!$A$1:$H$7</definedName>
    <definedName name="_xlnm.Print_Area" localSheetId="11">'11'!$A$1:$Y$22</definedName>
    <definedName name="_xlnm.Print_Area" localSheetId="2">'2'!$A$1:$P$14</definedName>
    <definedName name="_xlnm.Print_Area" localSheetId="3">'3'!$A$1:$R$13</definedName>
    <definedName name="_xlnm.Print_Area" localSheetId="4">'4'!$A$1:$H$20</definedName>
    <definedName name="_xlnm.Print_Area" localSheetId="5">'5'!$A$1:$K$12</definedName>
    <definedName name="_xlnm.Print_Area" localSheetId="6">'6'!$A$1:$Q$11</definedName>
    <definedName name="_xlnm.Print_Area" localSheetId="7">'7'!$A$1:$AF$9</definedName>
    <definedName name="_xlnm.Print_Area" localSheetId="8">'8'!$A$1:$Q$14</definedName>
    <definedName name="_xlnm.Print_Area" localSheetId="9">'9'!$A$1:$J$13</definedName>
    <definedName name="_xlnm.Print_Area" hidden="1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 hidden="1">#N/A</definedName>
    <definedName name="_xlnm._FilterDatabase" localSheetId="3" hidden="1">'3'!$A$7:$K$13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<sst xmlns="http://schemas.openxmlformats.org/spreadsheetml/2006/main" count="560" uniqueCount="224">
  <si>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</si>
  <si>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</si>
  <si>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</si>
  <si>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</si>
  <si>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</si>
  <si>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</si>
  <si>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</si>
  <si>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</si>
  <si>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</si>
  <si>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</si>
  <si>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</si>
  <si>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</si>
  <si>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</si>
  <si>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</si>
  <si>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</si>
  <si>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</si>
  <si>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</si>
  <si>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</si>
  <si>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</si>
  <si>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</si>
  <si>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</si>
  <si>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</si>
  <si>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</si>
  <si>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</si>
  <si>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</si>
  <si>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</si>
  <si>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</si>
  <si>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</si>
  <si>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</si>
  <si>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</si>
  <si>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</si>
  <si>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</si>
  <si>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单位：广元市城市照明事务中心</t>
  </si>
  <si>
    <t>单位：百元</t>
  </si>
  <si>
    <t>收          入</t>
  </si>
  <si>
    <t>支             出</t>
  </si>
  <si>
    <t>项              目</t>
  </si>
  <si>
    <t>2021年预算数</t>
  </si>
  <si>
    <t>2020年预算数</t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</si>
  <si>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</si>
  <si>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</si>
  <si>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</si>
  <si>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</si>
  <si>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</si>
  <si>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</si>
  <si>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</si>
  <si>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</si>
  <si>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</si>
  <si>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</si>
  <si>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</si>
  <si>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</si>
  <si>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</si>
  <si>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</si>
  <si>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</si>
  <si>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</si>
  <si>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</si>
  <si>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</si>
  <si>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</si>
  <si>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</si>
  <si>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</si>
  <si>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</si>
  <si>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</si>
  <si>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</si>
  <si>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</si>
  <si>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</si>
  <si>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</si>
  <si>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</si>
  <si>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</si>
  <si>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</si>
  <si>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</si>
  <si>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</si>
  <si>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</si>
  <si>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</si>
  <si>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</si>
  <si>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</si>
  <si>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</si>
  <si>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</si>
  <si>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</si>
  <si>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</si>
  <si>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</si>
  <si>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</si>
  <si>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</si>
  <si>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</si>
  <si>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</si>
  <si>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</si>
  <si>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市城市照明事务中心</t>
  </si>
  <si>
    <t>208</t>
  </si>
  <si>
    <t>05</t>
  </si>
  <si>
    <t>02</t>
  </si>
  <si>
    <t>338901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</si>
  <si>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</si>
  <si>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</si>
  <si>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</si>
  <si>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</si>
  <si>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</si>
  <si>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212</t>
  </si>
  <si>
    <t>03</t>
  </si>
  <si>
    <t>99</t>
  </si>
  <si>
    <t xml:space="preserve">    其他城乡社区公共设施支出</t>
  </si>
  <si>
    <t>221</t>
  </si>
  <si>
    <t>01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</si>
  <si>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</si>
  <si>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</si>
  <si>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</si>
  <si>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</si>
  <si>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</si>
  <si>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</si>
  <si>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</si>
  <si>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</si>
  <si>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</si>
  <si>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</si>
  <si>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</si>
  <si>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</si>
  <si>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</si>
  <si>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</si>
  <si>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</si>
  <si>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</si>
  <si>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</si>
  <si>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</si>
  <si>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</si>
  <si>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</si>
  <si>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</si>
  <si>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</si>
  <si>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</si>
  <si>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</si>
  <si>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</si>
  <si>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</si>
  <si>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</si>
  <si>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</si>
  <si>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</si>
  <si>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</si>
  <si>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</si>
  <si>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</si>
  <si>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</si>
  <si>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市住房和城乡建设局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</si>
  <si>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</si>
  <si>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</si>
  <si>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</si>
  <si>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</si>
  <si>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</si>
  <si>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</si>
  <si>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</si>
  <si>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</si>
  <si>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</si>
  <si>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</si>
  <si>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</si>
  <si>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</si>
  <si>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</si>
  <si>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</si>
  <si>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</si>
  <si>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</si>
  <si>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</si>
  <si>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</si>
  <si>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</si>
  <si>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</si>
  <si>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</si>
  <si>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</si>
  <si>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</si>
  <si>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</si>
  <si>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</si>
  <si>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</si>
  <si>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</si>
  <si>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</si>
  <si>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</si>
  <si>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</si>
  <si>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</si>
  <si>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</si>
  <si>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</si>
  <si>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</si>
  <si>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</si>
  <si>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</si>
  <si>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</si>
  <si>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</si>
  <si>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本表无数据</t>
  </si>
  <si>
    <t>表9</t>
  </si>
  <si>
    <t>单位:百元</t>
  </si>
  <si>
    <t>项目</t>
  </si>
  <si>
    <t>金额</t>
  </si>
  <si>
    <t>单位名称（项目名称）</t>
  </si>
  <si>
    <t xml:space="preserve">      2021年度扶贫帮扶</t>
  </si>
  <si>
    <t xml:space="preserve">      2021年度城市照明电费及维护费</t>
  </si>
  <si>
    <t xml:space="preserve">      临聘职工人员、工作经费</t>
  </si>
  <si>
    <t xml:space="preserve">      2020年非税清算超收奖励</t>
  </si>
  <si>
    <t xml:space="preserve">      非税收入征收成本支出</t>
  </si>
  <si>
    <t>表10</t>
  </si>
  <si>
    <t>单位编码</t>
  </si>
  <si>
    <t>单位名称</t>
  </si>
  <si>
    <t>财政拨款当年预算安排</t>
  </si>
  <si>
    <t>因公出国(境)费用</t>
  </si>
  <si>
    <t>公务用车购置及运行费</t>
  </si>
  <si>
    <t>公务用车购置费</t>
  </si>
  <si>
    <t>一般公共预算安排</t>
  </si>
  <si>
    <t>政府性基金预算</t>
  </si>
  <si>
    <t>国有资本经营预算</t>
  </si>
  <si>
    <t>市城市照明事务中心</t>
  </si>
  <si>
    <t xml:space="preserve">  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</si>
  <si>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</si>
  <si>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</si>
  <si>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</si>
  <si>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</si>
  <si>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</si>
  <si>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对事业单位资本性补助</t>
  </si>
  <si>
    <t>506</t>
  </si>
  <si>
    <t>50601</t>
  </si>
  <si>
    <t xml:space="preserve">    资本性支出（一）</t>
  </si>
  <si>
    <t xml:space="preserve">  其他支出</t>
  </si>
  <si>
    <t>599</t>
  </si>
  <si>
    <t>59999</t>
  </si>
  <si>
    <t xml:space="preserve">    其他支出</t>
  </si>
  <si>
    <t>338913</t>
  </si>
  <si>
    <t xml:space="preserve">  对个人和家庭的补助</t>
  </si>
  <si>
    <t>509</t>
  </si>
  <si>
    <t>50901</t>
  </si>
  <si>
    <t xml:space="preserve">    社会福利和救助</t>
  </si>
  <si>
    <t>表12</t>
  </si>
  <si>
    <t>本年政府性基金预算支出</t>
  </si>
  <si>
    <t>备注</t>
  </si>
  <si>
    <t>广元市城市照明事务中心</t>
  </si>
  <si>
    <t>表13</t>
  </si>
  <si>
    <t>当年财政拨款预算安排</t>
  </si>
  <si>
    <t>公务用车运行费</t>
  </si>
  <si>
    <t>2021年本单位未在政府性基金预算拨款安排“三公”经费支出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</si>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</sst>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###0"/>
  </numFmts>
  <fonts count="30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0" borderId="1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0" fillId="0" borderId="0"/>
    <xf numFmtId="1" fontId="20" fillId="0" borderId="0"/>
    <xf numFmtId="0" fontId="16" fillId="0" borderId="16" applyNumberFormat="false" applyFill="false" applyAlignment="false" applyProtection="false">
      <alignment vertical="center"/>
    </xf>
    <xf numFmtId="0" fontId="20" fillId="2" borderId="0"/>
    <xf numFmtId="0" fontId="10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24" fillId="0" borderId="0" applyFont="false" applyFill="false" applyBorder="false" applyAlignment="false" applyProtection="false"/>
    <xf numFmtId="0" fontId="9" fillId="9" borderId="0" applyNumberFormat="false" applyBorder="false" applyAlignment="false" applyProtection="false">
      <alignment vertical="center"/>
    </xf>
    <xf numFmtId="0" fontId="26" fillId="2" borderId="1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0"/>
    <xf numFmtId="0" fontId="10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2" fillId="8" borderId="19" applyNumberFormat="false" applyAlignment="false" applyProtection="false">
      <alignment vertical="center"/>
    </xf>
    <xf numFmtId="0" fontId="29" fillId="2" borderId="22" applyNumberFormat="false" applyAlignment="false" applyProtection="false">
      <alignment vertical="center"/>
    </xf>
    <xf numFmtId="0" fontId="27" fillId="16" borderId="20" applyNumberFormat="false" applyAlignment="false" applyProtection="false">
      <alignment vertical="center"/>
    </xf>
    <xf numFmtId="0" fontId="28" fillId="0" borderId="21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9" borderId="1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</cellStyleXfs>
  <cellXfs count="180">
    <xf numFmtId="0" fontId="0" fillId="0" borderId="0" xfId="0"/>
    <xf numFmtId="0" fontId="0" fillId="0" borderId="0" xfId="0" applyNumberFormat="true" applyFont="true" applyFill="true"/>
    <xf numFmtId="0" fontId="0" fillId="2" borderId="0" xfId="0" applyNumberFormat="true" applyFont="true" applyFill="true"/>
    <xf numFmtId="0" fontId="1" fillId="0" borderId="0" xfId="0" applyNumberFormat="true" applyFont="true" applyFill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left"/>
    </xf>
    <xf numFmtId="0" fontId="0" fillId="0" borderId="2" xfId="0" applyNumberFormat="true" applyFont="true" applyFill="true" applyBorder="true" applyAlignment="true">
      <alignment horizontal="centerContinuous" vertical="center"/>
    </xf>
    <xf numFmtId="0" fontId="0" fillId="0" borderId="3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>
      <alignment horizontal="centerContinuous" vertical="center"/>
    </xf>
    <xf numFmtId="1" fontId="0" fillId="0" borderId="4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2" borderId="6" xfId="0" applyNumberFormat="true" applyFont="true" applyFill="true" applyBorder="true" applyAlignment="true">
      <alignment horizontal="center" vertical="center" wrapText="true"/>
    </xf>
    <xf numFmtId="0" fontId="0" fillId="0" borderId="6" xfId="0" applyNumberFormat="true" applyFont="true" applyFill="true" applyBorder="true" applyAlignment="true">
      <alignment horizontal="center" vertical="center" wrapText="true"/>
    </xf>
    <xf numFmtId="0" fontId="0" fillId="0" borderId="7" xfId="0" applyNumberFormat="true" applyFont="true" applyFill="true" applyBorder="true" applyAlignment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 wrapText="true"/>
    </xf>
    <xf numFmtId="49" fontId="0" fillId="0" borderId="5" xfId="0" applyNumberFormat="true" applyFont="true" applyFill="true" applyBorder="true" applyAlignment="true" applyProtection="true">
      <alignment vertical="center" wrapText="true"/>
    </xf>
    <xf numFmtId="0" fontId="0" fillId="0" borderId="0" xfId="0" applyAlignment="true">
      <alignment horizontal="left"/>
    </xf>
    <xf numFmtId="0" fontId="0" fillId="2" borderId="0" xfId="0" applyNumberFormat="true" applyFont="true" applyFill="true" applyAlignment="true">
      <alignment horizontal="right" vertical="center"/>
    </xf>
    <xf numFmtId="0" fontId="0" fillId="0" borderId="0" xfId="0" applyNumberFormat="true" applyFont="true" applyFill="true" applyAlignment="true" applyProtection="true">
      <alignment horizontal="left"/>
    </xf>
    <xf numFmtId="0" fontId="2" fillId="0" borderId="0" xfId="0" applyNumberFormat="true" applyFont="true" applyFill="true" applyAlignment="true">
      <alignment horizontal="right"/>
    </xf>
    <xf numFmtId="0" fontId="0" fillId="0" borderId="8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7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/>
    </xf>
    <xf numFmtId="177" fontId="0" fillId="0" borderId="4" xfId="0" applyNumberFormat="true" applyFont="true" applyFill="true" applyBorder="true" applyAlignment="true" applyProtection="true">
      <alignment vertical="center" wrapText="true"/>
    </xf>
    <xf numFmtId="177" fontId="0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/>
    <xf numFmtId="0" fontId="0" fillId="0" borderId="0" xfId="0" applyNumberFormat="true" applyFont="true" applyFill="true" applyAlignment="true"/>
    <xf numFmtId="1" fontId="0" fillId="0" borderId="10" xfId="0" applyNumberFormat="true" applyFont="true" applyFill="true" applyBorder="true" applyAlignment="true" applyProtection="true">
      <alignment horizontal="center" vertical="center"/>
    </xf>
    <xf numFmtId="0" fontId="0" fillId="0" borderId="10" xfId="0" applyNumberFormat="true" applyFont="true" applyFill="true" applyBorder="true" applyAlignment="true" applyProtection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/>
    </xf>
    <xf numFmtId="49" fontId="0" fillId="0" borderId="4" xfId="0" applyNumberFormat="true" applyFont="true" applyFill="true" applyBorder="true" applyAlignment="true" applyProtection="true">
      <alignment vertical="center" wrapText="true"/>
    </xf>
    <xf numFmtId="177" fontId="0" fillId="0" borderId="5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 applyAlignment="true">
      <alignment horizontal="centerContinuous" vertical="center"/>
    </xf>
    <xf numFmtId="0" fontId="2" fillId="0" borderId="0" xfId="0" applyNumberFormat="true" applyFont="true" applyFill="true" applyAlignment="true">
      <alignment horizontal="right" vertical="center"/>
    </xf>
    <xf numFmtId="0" fontId="0" fillId="0" borderId="10" xfId="0" applyNumberFormat="true" applyFont="true" applyFill="true" applyBorder="true" applyAlignment="true" applyProtection="true">
      <alignment horizontal="centerContinuous" vertical="center"/>
    </xf>
    <xf numFmtId="0" fontId="0" fillId="0" borderId="1" xfId="0" applyNumberFormat="true" applyFont="true" applyFill="true" applyBorder="true" applyAlignment="true" applyProtection="true">
      <alignment horizontal="centerContinuous" vertical="center"/>
    </xf>
    <xf numFmtId="1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NumberFormat="true" applyFont="true" applyFill="true" applyAlignment="true" applyProtection="true">
      <alignment horizontal="center" vertical="center" wrapText="true"/>
    </xf>
    <xf numFmtId="0" fontId="0" fillId="0" borderId="8" xfId="0" applyNumberFormat="true" applyFont="true" applyFill="true" applyBorder="true" applyAlignment="true" applyProtection="true">
      <alignment horizontal="center" vertical="center" wrapText="true"/>
    </xf>
    <xf numFmtId="1" fontId="0" fillId="0" borderId="6" xfId="0" applyNumberFormat="true" applyFont="true" applyFill="true" applyBorder="true" applyAlignment="true" applyProtection="true">
      <alignment horizontal="center" vertical="center" wrapText="true"/>
    </xf>
    <xf numFmtId="177" fontId="0" fillId="0" borderId="12" xfId="0" applyNumberFormat="true" applyFont="true" applyFill="true" applyBorder="true" applyAlignment="true" applyProtection="true">
      <alignment vertical="center" wrapText="true"/>
    </xf>
    <xf numFmtId="0" fontId="0" fillId="0" borderId="0" xfId="0" applyNumberFormat="true" applyFont="true" applyFill="true" applyBorder="true" applyAlignment="true" applyProtection="true">
      <alignment horizontal="left"/>
    </xf>
    <xf numFmtId="1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 wrapText="true"/>
    </xf>
    <xf numFmtId="0" fontId="2" fillId="0" borderId="0" xfId="0" applyNumberFormat="true" applyFont="true" applyFill="true" applyAlignment="true">
      <alignment vertical="center"/>
    </xf>
    <xf numFmtId="0" fontId="3" fillId="0" borderId="0" xfId="0" applyNumberFormat="true" applyFont="true" applyFill="true" applyAlignment="true" applyProtection="true">
      <alignment horizontal="centerContinuous" vertical="center"/>
    </xf>
    <xf numFmtId="0" fontId="2" fillId="0" borderId="0" xfId="0" applyNumberFormat="true" applyFont="true" applyFill="true" applyAlignment="true" applyProtection="true">
      <alignment vertical="center"/>
    </xf>
    <xf numFmtId="0" fontId="2" fillId="2" borderId="4" xfId="0" applyNumberFormat="true" applyFont="true" applyFill="true" applyBorder="true" applyAlignment="true" applyProtection="true">
      <alignment horizontal="center" vertical="center" wrapText="true"/>
    </xf>
    <xf numFmtId="0" fontId="2" fillId="2" borderId="5" xfId="0" applyNumberFormat="true" applyFont="true" applyFill="true" applyBorder="true" applyAlignment="true" applyProtection="true">
      <alignment horizontal="center" vertical="center" wrapText="true"/>
    </xf>
    <xf numFmtId="0" fontId="2" fillId="2" borderId="4" xfId="0" applyNumberFormat="true" applyFont="true" applyFill="true" applyBorder="true" applyAlignment="true" applyProtection="true">
      <alignment horizontal="center" vertical="center"/>
    </xf>
    <xf numFmtId="0" fontId="2" fillId="2" borderId="11" xfId="0" applyNumberFormat="true" applyFont="true" applyFill="true" applyBorder="true" applyAlignment="true" applyProtection="true">
      <alignment horizontal="center" vertical="center" wrapText="true"/>
    </xf>
    <xf numFmtId="0" fontId="2" fillId="2" borderId="8" xfId="0" applyNumberFormat="true" applyFont="true" applyFill="true" applyBorder="true" applyAlignment="true" applyProtection="true">
      <alignment horizontal="center" vertical="center" wrapText="true"/>
    </xf>
    <xf numFmtId="0" fontId="2" fillId="2" borderId="3" xfId="0" applyNumberFormat="true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2" fillId="0" borderId="5" xfId="0" applyNumberFormat="true" applyFont="true" applyFill="true" applyBorder="true" applyAlignment="true" applyProtection="true">
      <alignment vertical="center" wrapText="true"/>
    </xf>
    <xf numFmtId="49" fontId="2" fillId="0" borderId="4" xfId="0" applyNumberFormat="true" applyFont="true" applyFill="true" applyBorder="true" applyAlignment="true" applyProtection="true">
      <alignment vertical="center" wrapText="true"/>
    </xf>
    <xf numFmtId="0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178" fontId="2" fillId="0" borderId="12" xfId="0" applyNumberFormat="true" applyFont="true" applyFill="true" applyBorder="true" applyAlignment="true" applyProtection="true">
      <alignment vertical="center" wrapText="true"/>
    </xf>
    <xf numFmtId="178" fontId="2" fillId="0" borderId="4" xfId="0" applyNumberFormat="true" applyFont="true" applyFill="true" applyBorder="true" applyAlignment="true" applyProtection="true">
      <alignment vertical="center" wrapText="true"/>
    </xf>
    <xf numFmtId="178" fontId="2" fillId="0" borderId="5" xfId="0" applyNumberFormat="true" applyFont="true" applyFill="true" applyBorder="true" applyAlignment="true" applyProtection="true">
      <alignment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0" fontId="2" fillId="0" borderId="0" xfId="0" applyNumberFormat="true" applyFont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" vertical="center"/>
    </xf>
    <xf numFmtId="1" fontId="2" fillId="0" borderId="5" xfId="0" applyNumberFormat="true" applyFont="true" applyFill="true" applyBorder="true" applyAlignment="true" applyProtection="true">
      <alignment horizontal="center" vertical="center" wrapText="true"/>
    </xf>
    <xf numFmtId="1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 wrapText="true"/>
    </xf>
    <xf numFmtId="1" fontId="2" fillId="0" borderId="7" xfId="0" applyNumberFormat="true" applyFont="true" applyFill="true" applyBorder="true" applyAlignment="true" applyProtection="true">
      <alignment horizontal="center" vertical="center" wrapText="true"/>
    </xf>
    <xf numFmtId="1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0" fillId="0" borderId="0" xfId="0" applyFill="true"/>
    <xf numFmtId="0" fontId="2" fillId="0" borderId="0" xfId="0" applyNumberFormat="true" applyFont="true" applyFill="true" applyAlignment="true" applyProtection="true">
      <alignment horizontal="right" vertical="center"/>
    </xf>
    <xf numFmtId="0" fontId="2" fillId="0" borderId="6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/>
    </xf>
    <xf numFmtId="0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/>
    </xf>
    <xf numFmtId="178" fontId="2" fillId="0" borderId="5" xfId="0" applyNumberFormat="true" applyFont="true" applyFill="true" applyBorder="true" applyAlignment="true" applyProtection="true">
      <alignment vertical="center"/>
    </xf>
    <xf numFmtId="178" fontId="2" fillId="0" borderId="12" xfId="0" applyNumberFormat="true" applyFont="true" applyFill="true" applyBorder="true" applyAlignment="true" applyProtection="true">
      <alignment vertical="center"/>
    </xf>
    <xf numFmtId="0" fontId="2" fillId="0" borderId="4" xfId="0" applyNumberFormat="true" applyFont="true" applyFill="true" applyBorder="true" applyAlignment="true" applyProtection="true">
      <alignment horizontal="centerContinuous" vertical="center"/>
    </xf>
    <xf numFmtId="178" fontId="2" fillId="0" borderId="4" xfId="0" applyNumberFormat="true" applyFont="true" applyFill="true" applyBorder="true" applyAlignment="true" applyProtection="true">
      <alignment vertical="center"/>
    </xf>
    <xf numFmtId="0" fontId="2" fillId="0" borderId="5" xfId="0" applyNumberFormat="true" applyFont="true" applyFill="true" applyBorder="true" applyAlignment="true" applyProtection="true">
      <alignment horizontal="center" vertical="center" wrapText="true"/>
    </xf>
    <xf numFmtId="0" fontId="2" fillId="0" borderId="9" xfId="0" applyNumberFormat="true" applyFont="true" applyFill="true" applyBorder="true" applyAlignment="true" applyProtection="true">
      <alignment horizontal="center" vertical="center" wrapText="true"/>
    </xf>
    <xf numFmtId="0" fontId="2" fillId="0" borderId="5" xfId="0" applyNumberFormat="true" applyFont="true" applyFill="true" applyBorder="true" applyAlignment="true" applyProtection="true">
      <alignment horizontal="center" vertical="center"/>
    </xf>
    <xf numFmtId="0" fontId="2" fillId="0" borderId="9" xfId="0" applyNumberFormat="true" applyFont="true" applyFill="true" applyBorder="true" applyAlignment="true" applyProtection="true">
      <alignment horizontal="center" vertical="center"/>
    </xf>
    <xf numFmtId="0" fontId="2" fillId="2" borderId="8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 wrapText="true"/>
    </xf>
    <xf numFmtId="0" fontId="2" fillId="2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1" fontId="2" fillId="0" borderId="0" xfId="0" applyNumberFormat="true" applyFont="true" applyFill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 applyProtection="true">
      <alignment horizontal="center" vertical="center" wrapText="true"/>
    </xf>
    <xf numFmtId="0" fontId="2" fillId="2" borderId="0" xfId="0" applyNumberFormat="true" applyFont="true" applyFill="true" applyAlignment="true">
      <alignment vertical="center"/>
    </xf>
    <xf numFmtId="0" fontId="2" fillId="2" borderId="6" xfId="0" applyNumberFormat="true" applyFont="true" applyFill="true" applyBorder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Continuous" vertical="center"/>
    </xf>
    <xf numFmtId="0" fontId="2" fillId="2" borderId="12" xfId="0" applyNumberFormat="true" applyFont="true" applyFill="true" applyBorder="true" applyAlignment="true" applyProtection="true">
      <alignment horizontal="centerContinuous" vertical="center"/>
    </xf>
    <xf numFmtId="0" fontId="2" fillId="2" borderId="0" xfId="0" applyNumberFormat="true" applyFont="true" applyFill="true" applyAlignment="true">
      <alignment horizontal="right" vertical="center"/>
    </xf>
    <xf numFmtId="0" fontId="2" fillId="2" borderId="5" xfId="0" applyNumberFormat="true" applyFont="true" applyFill="true" applyBorder="true" applyAlignment="true" applyProtection="true">
      <alignment horizontal="centerContinuous" vertical="center"/>
    </xf>
    <xf numFmtId="178" fontId="2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Font="true" applyAlignment="true">
      <alignment horizontal="center" vertical="center"/>
    </xf>
    <xf numFmtId="0" fontId="6" fillId="0" borderId="0" xfId="0" applyNumberFormat="true" applyFont="true" applyFill="true" applyAlignment="true">
      <alignment vertical="center"/>
    </xf>
    <xf numFmtId="0" fontId="6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vertical="center"/>
    </xf>
    <xf numFmtId="178" fontId="2" fillId="0" borderId="6" xfId="0" applyNumberFormat="true" applyFont="true" applyFill="true" applyBorder="true" applyAlignment="true" applyProtection="true">
      <alignment vertical="center" wrapText="true"/>
    </xf>
    <xf numFmtId="4" fontId="2" fillId="0" borderId="4" xfId="0" applyNumberFormat="true" applyFont="true" applyFill="true" applyBorder="true" applyAlignment="true" applyProtection="true">
      <alignment vertical="center" wrapText="true"/>
    </xf>
    <xf numFmtId="0" fontId="0" fillId="0" borderId="5" xfId="0" applyBorder="true" applyAlignment="true">
      <alignment vertical="center"/>
    </xf>
    <xf numFmtId="178" fontId="0" fillId="0" borderId="5" xfId="0" applyNumberFormat="true" applyFont="true" applyFill="true" applyBorder="true" applyAlignment="true" applyProtection="true">
      <alignment vertical="center" wrapText="true"/>
    </xf>
    <xf numFmtId="178" fontId="0" fillId="0" borderId="6" xfId="0" applyNumberFormat="true" applyFont="true" applyFill="true" applyBorder="true" applyAlignment="true" applyProtection="true">
      <alignment vertical="center" wrapText="true"/>
    </xf>
    <xf numFmtId="4" fontId="2" fillId="0" borderId="12" xfId="0" applyNumberFormat="true" applyFont="true" applyFill="true" applyBorder="true" applyAlignment="true" applyProtection="true">
      <alignment vertical="center" wrapText="true"/>
    </xf>
    <xf numFmtId="178" fontId="0" fillId="0" borderId="8" xfId="0" applyNumberFormat="true" applyFont="true" applyFill="true" applyBorder="true" applyAlignment="true" applyProtection="true">
      <alignment vertical="center" wrapText="true"/>
    </xf>
    <xf numFmtId="178" fontId="0" fillId="0" borderId="4" xfId="0" applyNumberFormat="true" applyFont="true" applyFill="true" applyBorder="true" applyAlignment="true" applyProtection="true">
      <alignment vertical="center" wrapText="true"/>
    </xf>
    <xf numFmtId="0" fontId="0" fillId="0" borderId="4" xfId="0" applyBorder="true" applyAlignment="true">
      <alignment vertical="center"/>
    </xf>
    <xf numFmtId="178" fontId="2" fillId="0" borderId="2" xfId="0" applyNumberFormat="true" applyFont="true" applyFill="true" applyBorder="true" applyAlignment="true">
      <alignment vertical="center" wrapText="true"/>
    </xf>
    <xf numFmtId="4" fontId="2" fillId="0" borderId="4" xfId="0" applyNumberFormat="true" applyFont="true" applyFill="true" applyBorder="true" applyAlignment="true">
      <alignment vertical="center" wrapText="true"/>
    </xf>
    <xf numFmtId="178" fontId="2" fillId="0" borderId="4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Alignment="true">
      <alignment horizontal="center" vertical="center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vertical="center"/>
    </xf>
    <xf numFmtId="178" fontId="2" fillId="0" borderId="14" xfId="0" applyNumberFormat="true" applyFont="true" applyFill="true" applyBorder="true" applyAlignment="true" applyProtection="true">
      <alignment vertical="center" wrapText="true"/>
    </xf>
    <xf numFmtId="0" fontId="2" fillId="0" borderId="5" xfId="0" applyFont="true" applyFill="true" applyBorder="true" applyAlignment="true">
      <alignment vertical="center"/>
    </xf>
    <xf numFmtId="178" fontId="2" fillId="0" borderId="2" xfId="0" applyNumberFormat="true" applyFont="true" applyFill="true" applyBorder="true" applyAlignment="true" applyProtection="true">
      <alignment vertical="center" wrapText="true"/>
    </xf>
    <xf numFmtId="178" fontId="2" fillId="0" borderId="6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12" applyNumberFormat="true" applyFont="true" applyFill="true" applyAlignment="true" applyProtection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10" xfId="0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0" borderId="7" xfId="0" applyNumberFormat="true" applyFont="true" applyFill="true" applyBorder="true" applyAlignment="true" applyProtection="true">
      <alignment horizontal="center" vertical="center"/>
    </xf>
    <xf numFmtId="0" fontId="6" fillId="0" borderId="0" xfId="12" applyNumberFormat="true" applyFont="true" applyFill="true" applyAlignment="true">
      <alignment vertical="center"/>
    </xf>
    <xf numFmtId="0" fontId="6" fillId="0" borderId="4" xfId="12" applyNumberFormat="true" applyFont="true" applyFill="true" applyBorder="true" applyAlignment="true">
      <alignment horizontal="center" vertical="center" wrapText="true"/>
    </xf>
    <xf numFmtId="0" fontId="6" fillId="0" borderId="0" xfId="12" applyNumberFormat="true" applyFont="true" applyFill="true" applyAlignment="true">
      <alignment horizontal="right" vertical="center"/>
    </xf>
    <xf numFmtId="0" fontId="2" fillId="0" borderId="6" xfId="0" applyNumberFormat="true" applyFont="true" applyFill="true" applyBorder="true" applyAlignment="true" applyProtection="true">
      <alignment horizontal="centerContinuous" vertical="center"/>
    </xf>
    <xf numFmtId="0" fontId="2" fillId="0" borderId="5" xfId="0" applyNumberFormat="true" applyFont="true" applyFill="true" applyBorder="true" applyAlignment="true" applyProtection="true">
      <alignment horizontal="centerContinuous" vertical="center"/>
    </xf>
    <xf numFmtId="0" fontId="2" fillId="0" borderId="9" xfId="0" applyNumberFormat="true" applyFont="true" applyFill="true" applyBorder="true" applyAlignment="true" applyProtection="true">
      <alignment horizontal="centerContinuous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vertical="center"/>
    </xf>
    <xf numFmtId="3" fontId="2" fillId="0" borderId="6" xfId="0" applyNumberFormat="true" applyFont="true" applyFill="true" applyBorder="true" applyAlignment="true" applyProtection="true">
      <alignment vertical="center" wrapText="true"/>
    </xf>
    <xf numFmtId="3" fontId="2" fillId="0" borderId="5" xfId="0" applyNumberFormat="true" applyFont="true" applyFill="true" applyBorder="true" applyAlignment="true" applyProtection="true">
      <alignment vertical="center" wrapText="true"/>
    </xf>
    <xf numFmtId="3" fontId="2" fillId="0" borderId="4" xfId="0" applyNumberFormat="true" applyFont="true" applyFill="true" applyBorder="true" applyAlignment="true" applyProtection="true">
      <alignment vertical="center" wrapText="true"/>
    </xf>
    <xf numFmtId="3" fontId="2" fillId="0" borderId="10" xfId="0" applyNumberFormat="true" applyFont="true" applyFill="true" applyBorder="true" applyAlignment="true" applyProtection="true">
      <alignment vertical="center" wrapText="true"/>
    </xf>
    <xf numFmtId="3" fontId="2" fillId="0" borderId="2" xfId="0" applyNumberFormat="true" applyFont="true" applyFill="true" applyBorder="true" applyAlignment="true" applyProtection="true">
      <alignment vertical="center" wrapText="true"/>
    </xf>
    <xf numFmtId="176" fontId="2" fillId="0" borderId="10" xfId="0" applyNumberFormat="true" applyFont="true" applyFill="true" applyBorder="true" applyAlignment="true" applyProtection="true">
      <alignment vertical="center" wrapText="true"/>
    </xf>
    <xf numFmtId="176" fontId="2" fillId="0" borderId="2" xfId="0" applyNumberFormat="true" applyFont="true" applyFill="true" applyBorder="true" applyAlignment="true" applyProtection="true">
      <alignment vertical="center" wrapText="true"/>
    </xf>
    <xf numFmtId="178" fontId="2" fillId="0" borderId="7" xfId="0" applyNumberFormat="true" applyFont="true" applyFill="true" applyBorder="true" applyAlignment="true" applyProtection="true">
      <alignment vertical="center" wrapText="true"/>
    </xf>
    <xf numFmtId="4" fontId="2" fillId="0" borderId="12" xfId="0" applyNumberFormat="true" applyFont="true" applyFill="true" applyBorder="true" applyAlignment="true">
      <alignment vertical="center" wrapText="true"/>
    </xf>
    <xf numFmtId="0" fontId="2" fillId="0" borderId="12" xfId="0" applyNumberFormat="true" applyFont="true" applyFill="true" applyBorder="true" applyAlignment="true" applyProtection="true">
      <alignment horizontal="centerContinuous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8"/>
  <sheetViews>
    <sheetView tabSelected="1" topLeftCell="A3" workbookViewId="0">
      <selection activeCell="M14" sqref="M14"/>
    </sheetView>
  </sheetViews>
  <sheetFormatPr defaultColWidth="9.33333333333333" defaultRowHeight="11.25" outlineLevelCol="6"/>
  <cols>
    <col min="1" max="1" width="8.83333333333333" style="174" customWidth="true"/>
    <col min="2" max="7" width="13.1666666666667" style="175" customWidth="true"/>
    <col min="8" max="16384" width="8.83333333333333" style="175" customWidth="true"/>
  </cols>
  <sheetData>
    <row r="2" ht="29.1" customHeight="true" spans="1:7">
      <c r="A2" s="176" t="s">
        <v>0</v>
      </c>
      <c r="B2" s="176"/>
      <c r="C2" s="176"/>
      <c r="D2" s="176"/>
      <c r="E2" s="176"/>
      <c r="F2" s="176"/>
      <c r="G2" s="176"/>
    </row>
    <row r="3" ht="15" customHeight="true" spans="1:7">
      <c r="A3" s="176"/>
      <c r="B3" s="176"/>
      <c r="C3" s="176"/>
      <c r="D3" s="176"/>
      <c r="E3" s="176"/>
      <c r="F3" s="176"/>
      <c r="G3" s="176"/>
    </row>
    <row r="4" ht="29.45" customHeight="true" spans="1:7">
      <c r="A4" s="177" t="s">
        <v>1</v>
      </c>
      <c r="B4" s="177" t="s">
        <v>2</v>
      </c>
      <c r="C4" s="177"/>
      <c r="D4" s="177"/>
      <c r="E4" s="177"/>
      <c r="F4" s="177"/>
      <c r="G4" s="177"/>
    </row>
    <row r="5" ht="29.45" customHeight="true" spans="1:7">
      <c r="A5" s="178" t="s">
        <v>3</v>
      </c>
      <c r="B5" s="179" t="s">
        <v>4</v>
      </c>
      <c r="C5" s="179"/>
      <c r="D5" s="179"/>
      <c r="E5" s="179"/>
      <c r="F5" s="179"/>
      <c r="G5" s="179"/>
    </row>
    <row r="6" ht="29.45" customHeight="true" spans="1:7">
      <c r="A6" s="178" t="s">
        <v>5</v>
      </c>
      <c r="B6" s="179" t="s">
        <v>6</v>
      </c>
      <c r="C6" s="179"/>
      <c r="D6" s="179"/>
      <c r="E6" s="179"/>
      <c r="F6" s="179"/>
      <c r="G6" s="179"/>
    </row>
    <row r="7" ht="29.45" customHeight="true" spans="1:7">
      <c r="A7" s="178" t="s">
        <v>7</v>
      </c>
      <c r="B7" s="179" t="s">
        <v>8</v>
      </c>
      <c r="C7" s="179"/>
      <c r="D7" s="179"/>
      <c r="E7" s="179"/>
      <c r="F7" s="179"/>
      <c r="G7" s="179"/>
    </row>
    <row r="8" ht="29.45" customHeight="true" spans="1:7">
      <c r="A8" s="178" t="s">
        <v>9</v>
      </c>
      <c r="B8" s="179" t="s">
        <v>10</v>
      </c>
      <c r="C8" s="179"/>
      <c r="D8" s="179"/>
      <c r="E8" s="179"/>
      <c r="F8" s="179"/>
      <c r="G8" s="179"/>
    </row>
    <row r="9" ht="29.45" customHeight="true" spans="1:7">
      <c r="A9" s="178" t="s">
        <v>11</v>
      </c>
      <c r="B9" s="179" t="s">
        <v>12</v>
      </c>
      <c r="C9" s="179"/>
      <c r="D9" s="179"/>
      <c r="E9" s="179"/>
      <c r="F9" s="179"/>
      <c r="G9" s="179"/>
    </row>
    <row r="10" ht="29.45" customHeight="true" spans="1:7">
      <c r="A10" s="178" t="s">
        <v>13</v>
      </c>
      <c r="B10" s="179" t="s">
        <v>14</v>
      </c>
      <c r="C10" s="179"/>
      <c r="D10" s="179"/>
      <c r="E10" s="179"/>
      <c r="F10" s="179"/>
      <c r="G10" s="179"/>
    </row>
    <row r="11" ht="29.45" customHeight="true" spans="1:7">
      <c r="A11" s="178" t="s">
        <v>15</v>
      </c>
      <c r="B11" s="179" t="s">
        <v>16</v>
      </c>
      <c r="C11" s="179"/>
      <c r="D11" s="179"/>
      <c r="E11" s="179"/>
      <c r="F11" s="179"/>
      <c r="G11" s="179"/>
    </row>
    <row r="12" ht="29.45" customHeight="true" spans="1:7">
      <c r="A12" s="178" t="s">
        <v>17</v>
      </c>
      <c r="B12" s="179" t="s">
        <v>18</v>
      </c>
      <c r="C12" s="179"/>
      <c r="D12" s="179"/>
      <c r="E12" s="179"/>
      <c r="F12" s="179"/>
      <c r="G12" s="179"/>
    </row>
    <row r="13" ht="29.45" customHeight="true" spans="1:7">
      <c r="A13" s="178" t="s">
        <v>19</v>
      </c>
      <c r="B13" s="179" t="s">
        <v>20</v>
      </c>
      <c r="C13" s="179"/>
      <c r="D13" s="179"/>
      <c r="E13" s="179"/>
      <c r="F13" s="179"/>
      <c r="G13" s="179"/>
    </row>
    <row r="14" ht="29.45" customHeight="true" spans="1:7">
      <c r="A14" s="178" t="s">
        <v>21</v>
      </c>
      <c r="B14" s="179" t="s">
        <v>22</v>
      </c>
      <c r="C14" s="179"/>
      <c r="D14" s="179"/>
      <c r="E14" s="179"/>
      <c r="F14" s="179"/>
      <c r="G14" s="179"/>
    </row>
    <row r="15" ht="29.45" customHeight="true" spans="1:7">
      <c r="A15" s="178" t="s">
        <v>23</v>
      </c>
      <c r="B15" s="179" t="s">
        <v>24</v>
      </c>
      <c r="C15" s="179"/>
      <c r="D15" s="179"/>
      <c r="E15" s="179"/>
      <c r="F15" s="179"/>
      <c r="G15" s="179"/>
    </row>
    <row r="16" ht="29.45" customHeight="true" spans="1:7">
      <c r="A16" s="178" t="s">
        <v>25</v>
      </c>
      <c r="B16" s="179" t="s">
        <v>26</v>
      </c>
      <c r="C16" s="179"/>
      <c r="D16" s="179"/>
      <c r="E16" s="179"/>
      <c r="F16" s="179"/>
      <c r="G16" s="179"/>
    </row>
    <row r="17" ht="29.45" customHeight="true" spans="1:7">
      <c r="A17" s="178" t="s">
        <v>27</v>
      </c>
      <c r="B17" s="179" t="s">
        <v>28</v>
      </c>
      <c r="C17" s="179"/>
      <c r="D17" s="179"/>
      <c r="E17" s="179"/>
      <c r="F17" s="179"/>
      <c r="G17" s="179"/>
    </row>
    <row r="18" ht="29.45" customHeight="true" spans="1:7">
      <c r="A18" s="178" t="s">
        <v>29</v>
      </c>
      <c r="B18" s="179" t="s">
        <v>30</v>
      </c>
      <c r="C18" s="179"/>
      <c r="D18" s="179"/>
      <c r="E18" s="179"/>
      <c r="F18" s="179"/>
      <c r="G18" s="179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F16" sqref="F16"/>
    </sheetView>
  </sheetViews>
  <sheetFormatPr defaultColWidth="9.16666666666667" defaultRowHeight="18" customHeight="true"/>
  <cols>
    <col min="1" max="1" width="41" style="119" customWidth="true"/>
    <col min="2" max="3" width="16.1666666666667" style="119" customWidth="true"/>
    <col min="4" max="4" width="13.1666666666667" style="119" customWidth="true"/>
    <col min="5" max="5" width="41" style="119" customWidth="true"/>
    <col min="6" max="7" width="16.1666666666667" style="119" customWidth="true"/>
    <col min="8" max="8" width="13.1666666666667" style="119" customWidth="true"/>
    <col min="9" max="254" width="9.16666666666667" style="119" customWidth="true"/>
    <col min="255" max="16384" width="9.16666666666667" customWidth="true"/>
  </cols>
  <sheetData>
    <row r="1" customHeight="true" spans="1:8">
      <c r="A1" s="120" t="s">
        <v>31</v>
      </c>
      <c r="B1" s="121"/>
      <c r="C1" s="121"/>
      <c r="D1" s="121"/>
      <c r="E1" s="121"/>
      <c r="F1" s="121"/>
      <c r="G1" s="121"/>
      <c r="H1" s="37"/>
    </row>
    <row r="2" customHeight="true" spans="1:8">
      <c r="A2" s="78" t="s">
        <v>4</v>
      </c>
      <c r="B2" s="78"/>
      <c r="C2" s="78"/>
      <c r="D2" s="78"/>
      <c r="E2" s="78"/>
      <c r="F2" s="78"/>
      <c r="G2" s="78"/>
      <c r="H2" s="78"/>
    </row>
    <row r="3" customHeight="true" spans="1:8">
      <c r="A3" s="52" t="s">
        <v>32</v>
      </c>
      <c r="B3" s="122"/>
      <c r="C3" s="122"/>
      <c r="D3" s="122"/>
      <c r="E3" s="139"/>
      <c r="F3" s="139"/>
      <c r="G3" s="139"/>
      <c r="H3" s="37" t="s">
        <v>33</v>
      </c>
    </row>
    <row r="4" ht="30" customHeight="true" spans="1:8">
      <c r="A4" s="158" t="s">
        <v>34</v>
      </c>
      <c r="B4" s="159"/>
      <c r="C4" s="159"/>
      <c r="D4" s="159"/>
      <c r="E4" s="158" t="s">
        <v>35</v>
      </c>
      <c r="F4" s="159"/>
      <c r="G4" s="159"/>
      <c r="H4" s="172"/>
    </row>
    <row r="5" ht="30" customHeight="true" spans="1:8">
      <c r="A5" s="160" t="s">
        <v>36</v>
      </c>
      <c r="B5" s="106" t="s">
        <v>37</v>
      </c>
      <c r="C5" s="106" t="s">
        <v>38</v>
      </c>
      <c r="D5" s="161" t="s">
        <v>39</v>
      </c>
      <c r="E5" s="160" t="s">
        <v>36</v>
      </c>
      <c r="F5" s="106" t="s">
        <v>37</v>
      </c>
      <c r="G5" s="106" t="s">
        <v>38</v>
      </c>
      <c r="H5" s="173" t="s">
        <v>39</v>
      </c>
    </row>
    <row r="6" ht="30" customHeight="true" spans="1:8">
      <c r="A6" s="126" t="s">
        <v>40</v>
      </c>
      <c r="B6" s="127">
        <v>148048</v>
      </c>
      <c r="C6" s="69">
        <v>140620</v>
      </c>
      <c r="D6" s="128">
        <f t="shared" ref="D6:D11" si="0">IF(AND(C6&lt;&gt;0,TYPE(C6)=1),(B6-C6)/C6*100,0)</f>
        <v>5.28232114919642</v>
      </c>
      <c r="E6" s="142" t="s">
        <v>41</v>
      </c>
      <c r="F6" s="170">
        <v>23676</v>
      </c>
      <c r="G6" s="127">
        <v>31604</v>
      </c>
      <c r="H6" s="132">
        <f t="shared" ref="H6:H12" si="1">IF(AND(G6&lt;&gt;0,TYPE(G6)=1),(F6-G6)/G6*100,0)</f>
        <v>-25.0854322237691</v>
      </c>
    </row>
    <row r="7" ht="30" customHeight="true" spans="1:8">
      <c r="A7" s="162" t="s">
        <v>42</v>
      </c>
      <c r="B7" s="163">
        <v>0</v>
      </c>
      <c r="C7" s="143"/>
      <c r="D7" s="128">
        <f t="shared" si="0"/>
        <v>0</v>
      </c>
      <c r="E7" s="87" t="s">
        <v>43</v>
      </c>
      <c r="F7" s="170">
        <v>3097</v>
      </c>
      <c r="G7" s="127">
        <v>3422</v>
      </c>
      <c r="H7" s="132">
        <f t="shared" si="1"/>
        <v>-9.49736995908825</v>
      </c>
    </row>
    <row r="8" ht="30" customHeight="true" spans="1:8">
      <c r="A8" s="142" t="s">
        <v>44</v>
      </c>
      <c r="B8" s="164">
        <v>0</v>
      </c>
      <c r="C8" s="165">
        <v>0</v>
      </c>
      <c r="D8" s="132">
        <f t="shared" si="0"/>
        <v>0</v>
      </c>
      <c r="E8" s="142" t="s">
        <v>45</v>
      </c>
      <c r="F8" s="170"/>
      <c r="G8" s="127">
        <v>22</v>
      </c>
      <c r="H8" s="132">
        <f t="shared" si="1"/>
        <v>-100</v>
      </c>
    </row>
    <row r="9" ht="30" customHeight="true" spans="1:8">
      <c r="A9" s="142" t="s">
        <v>46</v>
      </c>
      <c r="B9" s="166">
        <v>0</v>
      </c>
      <c r="C9" s="167">
        <v>0</v>
      </c>
      <c r="D9" s="132">
        <f t="shared" si="0"/>
        <v>0</v>
      </c>
      <c r="E9" s="142" t="s">
        <v>47</v>
      </c>
      <c r="F9" s="70">
        <v>123075</v>
      </c>
      <c r="G9" s="69">
        <v>105572</v>
      </c>
      <c r="H9" s="132">
        <f t="shared" si="1"/>
        <v>16.5792066078127</v>
      </c>
    </row>
    <row r="10" ht="30" customHeight="true" spans="1:8">
      <c r="A10" s="142" t="s">
        <v>48</v>
      </c>
      <c r="B10" s="168">
        <v>0</v>
      </c>
      <c r="C10" s="169">
        <v>0</v>
      </c>
      <c r="D10" s="132">
        <f t="shared" si="0"/>
        <v>0</v>
      </c>
      <c r="E10" s="126" t="s">
        <v>49</v>
      </c>
      <c r="F10" s="145"/>
      <c r="G10" s="145"/>
      <c r="H10" s="132">
        <f t="shared" si="1"/>
        <v>0</v>
      </c>
    </row>
    <row r="11" ht="30" customHeight="true" spans="1:10">
      <c r="A11" s="142" t="s">
        <v>50</v>
      </c>
      <c r="B11" s="166">
        <v>0</v>
      </c>
      <c r="C11" s="167">
        <v>0</v>
      </c>
      <c r="D11" s="132">
        <f t="shared" si="0"/>
        <v>0</v>
      </c>
      <c r="E11" s="126" t="s">
        <v>51</v>
      </c>
      <c r="F11" s="69"/>
      <c r="G11" s="69"/>
      <c r="H11" s="132">
        <f t="shared" si="1"/>
        <v>0</v>
      </c>
      <c r="I11" s="147"/>
      <c r="J11" s="147"/>
    </row>
    <row r="12" ht="30" customHeight="true" spans="1:10">
      <c r="A12" s="126"/>
      <c r="B12" s="145"/>
      <c r="C12" s="145"/>
      <c r="D12" s="128"/>
      <c r="E12" s="126" t="s">
        <v>52</v>
      </c>
      <c r="F12" s="69"/>
      <c r="G12" s="69"/>
      <c r="H12" s="132">
        <f t="shared" si="1"/>
        <v>0</v>
      </c>
      <c r="I12" s="147"/>
      <c r="J12" s="147"/>
    </row>
    <row r="13" ht="30" customHeight="true" spans="1:10">
      <c r="A13" s="126"/>
      <c r="B13" s="138"/>
      <c r="C13" s="138"/>
      <c r="D13" s="137"/>
      <c r="E13" s="126"/>
      <c r="F13" s="138"/>
      <c r="G13" s="138"/>
      <c r="H13" s="137"/>
      <c r="I13" s="147"/>
      <c r="J13" s="147"/>
    </row>
    <row r="14" ht="30" customHeight="true" spans="1:10">
      <c r="A14" s="123" t="s">
        <v>53</v>
      </c>
      <c r="B14" s="146">
        <f>SUM(B6:B11)</f>
        <v>148048</v>
      </c>
      <c r="C14" s="146">
        <f>SUM(C6:C11)</f>
        <v>140620</v>
      </c>
      <c r="D14" s="128">
        <f>IF(AND(C14&lt;&gt;0,TYPE(C14)=1),(B14-C14)/C14*100,0)</f>
        <v>5.28232114919642</v>
      </c>
      <c r="E14" s="123" t="s">
        <v>54</v>
      </c>
      <c r="F14" s="146">
        <f>SUM(F6:F10)</f>
        <v>149848</v>
      </c>
      <c r="G14" s="146">
        <f>SUM(G6:G10)</f>
        <v>140620</v>
      </c>
      <c r="H14" s="128">
        <f>IF(AND(G14&lt;&gt;0,TYPE(G14)=1),(F14-G14)/G14*100,0)</f>
        <v>6.56236666192576</v>
      </c>
      <c r="I14" s="147"/>
      <c r="J14" s="147"/>
    </row>
    <row r="15" ht="30" customHeight="true" spans="1:9">
      <c r="A15" s="142" t="s">
        <v>55</v>
      </c>
      <c r="B15" s="170">
        <v>0</v>
      </c>
      <c r="C15" s="127">
        <v>0</v>
      </c>
      <c r="D15" s="132">
        <f>IF(AND(C15&lt;&gt;0,TYPE(C15)=1),(B15-C15)/C15*100,0)</f>
        <v>0</v>
      </c>
      <c r="E15" s="142" t="s">
        <v>56</v>
      </c>
      <c r="F15" s="170">
        <v>0</v>
      </c>
      <c r="G15" s="127">
        <v>0</v>
      </c>
      <c r="H15" s="132">
        <f>IF(AND(G15&lt;&gt;0,TYPE(G15)=1),(F15-G15)/G15*100,0)</f>
        <v>0</v>
      </c>
      <c r="I15" s="147"/>
    </row>
    <row r="16" ht="30" customHeight="true" spans="1:8">
      <c r="A16" s="142" t="s">
        <v>57</v>
      </c>
      <c r="B16" s="170">
        <v>1800</v>
      </c>
      <c r="C16" s="127"/>
      <c r="D16" s="132">
        <f>IF(AND(C16&lt;&gt;0,TYPE(C16)=1),(B16-C16)/C16*100,0)</f>
        <v>0</v>
      </c>
      <c r="E16" s="142" t="s">
        <v>58</v>
      </c>
      <c r="F16" s="170">
        <v>0</v>
      </c>
      <c r="G16" s="127">
        <v>0</v>
      </c>
      <c r="H16" s="132">
        <f>IF(AND(G16&lt;&gt;0,TYPE(G16)=1),(F16-G16)/G16*100,0)</f>
        <v>0</v>
      </c>
    </row>
    <row r="17" ht="30" customHeight="true" spans="1:9">
      <c r="A17" s="142" t="s">
        <v>59</v>
      </c>
      <c r="B17" s="70"/>
      <c r="C17" s="69"/>
      <c r="D17" s="171"/>
      <c r="E17" s="142" t="s">
        <v>60</v>
      </c>
      <c r="F17" s="170">
        <v>0</v>
      </c>
      <c r="G17" s="127">
        <v>0</v>
      </c>
      <c r="H17" s="132">
        <f>IF(AND(G17&lt;&gt;0,TYPE(G17)=1),(F17-G17)/G17*100,0)</f>
        <v>0</v>
      </c>
      <c r="I17" s="147"/>
    </row>
    <row r="18" ht="30" customHeight="true" spans="1:8">
      <c r="A18" s="126"/>
      <c r="B18" s="136"/>
      <c r="C18" s="136"/>
      <c r="D18" s="137"/>
      <c r="E18" s="142" t="s">
        <v>59</v>
      </c>
      <c r="F18" s="70">
        <v>0</v>
      </c>
      <c r="G18" s="69">
        <v>0</v>
      </c>
      <c r="H18" s="132">
        <f>IF(AND(G18&lt;&gt;0,TYPE(G18)=1),(F18-G18)/G18*100,0)</f>
        <v>0</v>
      </c>
    </row>
    <row r="19" ht="30" customHeight="true" spans="1:8">
      <c r="A19" s="123"/>
      <c r="B19" s="138"/>
      <c r="C19" s="138"/>
      <c r="D19" s="137"/>
      <c r="E19" s="123"/>
      <c r="F19" s="136"/>
      <c r="G19" s="136"/>
      <c r="H19" s="137"/>
    </row>
    <row r="20" ht="30" customHeight="true" spans="1:8">
      <c r="A20" s="123" t="s">
        <v>61</v>
      </c>
      <c r="B20" s="138">
        <f>SUM(B14:B16)</f>
        <v>149848</v>
      </c>
      <c r="C20" s="138">
        <f>SUM(C14:C16)</f>
        <v>140620</v>
      </c>
      <c r="D20" s="128">
        <f>IF(AND(C20&lt;&gt;0,TYPE(C20)=1),(B20-C20)/C20*100,0)</f>
        <v>6.56236666192576</v>
      </c>
      <c r="E20" s="123" t="s">
        <v>62</v>
      </c>
      <c r="F20" s="138">
        <f>SUM(F14,F15,F17)</f>
        <v>149848</v>
      </c>
      <c r="G20" s="138">
        <f>SUM(G14,G15,G17)</f>
        <v>140620</v>
      </c>
      <c r="H20" s="128">
        <f>IF(AND(G20&lt;&gt;0,TYPE(G20)=1),(F20-G20)/G20*100,0)</f>
        <v>6.56236666192576</v>
      </c>
    </row>
    <row r="21" customHeight="true" spans="5:7">
      <c r="E21" s="147"/>
      <c r="F21" s="147"/>
      <c r="G21" s="147"/>
    </row>
    <row r="22" customHeight="true" spans="6:7">
      <c r="F22" s="147"/>
      <c r="G22" s="147"/>
    </row>
    <row r="23" customHeight="true" spans="7:7">
      <c r="G23" s="147"/>
    </row>
    <row r="24" customHeight="true" spans="7:7">
      <c r="G24" s="147"/>
    </row>
  </sheetData>
  <mergeCells count="1">
    <mergeCell ref="A2:H2"/>
  </mergeCells>
  <printOptions horizontalCentered="true"/>
  <pageMargins left="0.590277777777778" right="0.590277777777778" top="0.786805555555556" bottom="0.786805555555556" header="0.511111111111111" footer="0.511111111111111"/>
  <pageSetup paperSize="9" orientation="landscape" horizontalDpi="18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4"/>
  <sheetViews>
    <sheetView showGridLines="0" showZeros="0" zoomScale="90" zoomScaleNormal="90" workbookViewId="0">
      <selection activeCell="I37" sqref="I37"/>
    </sheetView>
  </sheetViews>
  <sheetFormatPr defaultColWidth="9.16666666666667" defaultRowHeight="12.75" customHeight="true"/>
  <cols>
    <col min="1" max="1" width="5" style="88" customWidth="true"/>
    <col min="2" max="3" width="3.83333333333333" style="88" customWidth="true"/>
    <col min="4" max="4" width="9.83333333333333" style="88" customWidth="true"/>
    <col min="5" max="5" width="40.8333333333333" style="88" customWidth="true"/>
    <col min="6" max="9" width="18.1666666666667" style="88" customWidth="true"/>
    <col min="10" max="16" width="14.1666666666667" style="88" customWidth="true"/>
    <col min="17" max="16384" width="9.16666666666667" style="88" customWidth="true"/>
  </cols>
  <sheetData>
    <row r="1" ht="18" customHeight="true" spans="1:16">
      <c r="A1" s="154" t="s">
        <v>63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ht="18" customHeight="true" spans="1:16">
      <c r="A2" s="148" t="s">
        <v>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</row>
    <row r="3" ht="18" customHeight="true" spans="1:16">
      <c r="A3" s="154" t="s">
        <v>32</v>
      </c>
      <c r="B3" s="120"/>
      <c r="C3" s="120"/>
      <c r="D3" s="120"/>
      <c r="E3" s="120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6" t="s">
        <v>33</v>
      </c>
    </row>
    <row r="4" ht="18" customHeight="true" spans="1:16">
      <c r="A4" s="82" t="s">
        <v>64</v>
      </c>
      <c r="B4" s="82"/>
      <c r="C4" s="82"/>
      <c r="D4" s="82"/>
      <c r="E4" s="82"/>
      <c r="F4" s="65" t="s">
        <v>65</v>
      </c>
      <c r="G4" s="82" t="s">
        <v>66</v>
      </c>
      <c r="H4" s="82"/>
      <c r="I4" s="82"/>
      <c r="J4" s="82"/>
      <c r="K4" s="82"/>
      <c r="L4" s="96" t="s">
        <v>67</v>
      </c>
      <c r="M4" s="157"/>
      <c r="N4" s="157"/>
      <c r="O4" s="96"/>
      <c r="P4" s="96"/>
    </row>
    <row r="5" ht="18" customHeight="true" spans="1:16">
      <c r="A5" s="82" t="s">
        <v>68</v>
      </c>
      <c r="B5" s="82"/>
      <c r="C5" s="82"/>
      <c r="D5" s="65" t="s">
        <v>69</v>
      </c>
      <c r="E5" s="65" t="s">
        <v>70</v>
      </c>
      <c r="F5" s="65"/>
      <c r="G5" s="82" t="s">
        <v>71</v>
      </c>
      <c r="H5" s="65" t="s">
        <v>72</v>
      </c>
      <c r="I5" s="65"/>
      <c r="J5" s="65" t="s">
        <v>73</v>
      </c>
      <c r="K5" s="65" t="s">
        <v>74</v>
      </c>
      <c r="L5" s="100" t="s">
        <v>71</v>
      </c>
      <c r="M5" s="82" t="s">
        <v>75</v>
      </c>
      <c r="N5" s="82"/>
      <c r="O5" s="104" t="s">
        <v>76</v>
      </c>
      <c r="P5" s="65" t="s">
        <v>77</v>
      </c>
    </row>
    <row r="6" ht="49.5" customHeight="true" spans="1:16">
      <c r="A6" s="155" t="s">
        <v>78</v>
      </c>
      <c r="B6" s="155" t="s">
        <v>79</v>
      </c>
      <c r="C6" s="155" t="s">
        <v>80</v>
      </c>
      <c r="D6" s="65"/>
      <c r="E6" s="65"/>
      <c r="F6" s="65"/>
      <c r="G6" s="82"/>
      <c r="H6" s="65" t="s">
        <v>81</v>
      </c>
      <c r="I6" s="65" t="s">
        <v>82</v>
      </c>
      <c r="J6" s="65"/>
      <c r="K6" s="65"/>
      <c r="L6" s="82"/>
      <c r="M6" s="103" t="s">
        <v>81</v>
      </c>
      <c r="N6" s="103" t="s">
        <v>83</v>
      </c>
      <c r="O6" s="65"/>
      <c r="P6" s="65"/>
    </row>
    <row r="7" ht="18" customHeight="true" spans="1:16">
      <c r="A7" s="62" t="s">
        <v>84</v>
      </c>
      <c r="B7" s="62" t="s">
        <v>84</v>
      </c>
      <c r="C7" s="62" t="s">
        <v>84</v>
      </c>
      <c r="D7" s="62" t="s">
        <v>84</v>
      </c>
      <c r="E7" s="62" t="s">
        <v>84</v>
      </c>
      <c r="F7" s="73">
        <v>1</v>
      </c>
      <c r="G7" s="75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5">
        <v>10</v>
      </c>
      <c r="P7" s="75">
        <v>11</v>
      </c>
    </row>
    <row r="8" ht="18" customHeight="true" spans="1:16">
      <c r="A8" s="64"/>
      <c r="B8" s="64"/>
      <c r="C8" s="64"/>
      <c r="D8" s="64"/>
      <c r="E8" s="64" t="s">
        <v>71</v>
      </c>
      <c r="F8" s="70">
        <v>700469</v>
      </c>
      <c r="G8" s="69">
        <v>498626</v>
      </c>
      <c r="H8" s="68">
        <v>498626</v>
      </c>
      <c r="I8" s="69">
        <v>495409</v>
      </c>
      <c r="J8" s="69">
        <v>0</v>
      </c>
      <c r="K8" s="69">
        <v>0</v>
      </c>
      <c r="L8" s="69">
        <v>201843</v>
      </c>
      <c r="M8" s="69">
        <v>201843</v>
      </c>
      <c r="N8" s="70">
        <v>197643</v>
      </c>
      <c r="O8" s="70">
        <v>0</v>
      </c>
      <c r="P8" s="69">
        <v>0</v>
      </c>
    </row>
    <row r="9" ht="18" customHeight="true" spans="1:16">
      <c r="A9" s="64"/>
      <c r="B9" s="64"/>
      <c r="C9" s="64"/>
      <c r="D9" s="64"/>
      <c r="E9" s="64" t="s">
        <v>85</v>
      </c>
      <c r="F9" s="70">
        <v>149848</v>
      </c>
      <c r="G9" s="69">
        <v>148048</v>
      </c>
      <c r="H9" s="68">
        <v>148048</v>
      </c>
      <c r="I9" s="69">
        <v>146048</v>
      </c>
      <c r="J9" s="69">
        <v>0</v>
      </c>
      <c r="K9" s="69">
        <v>0</v>
      </c>
      <c r="L9" s="69">
        <v>1800</v>
      </c>
      <c r="M9" s="69">
        <v>1800</v>
      </c>
      <c r="N9" s="70">
        <v>0</v>
      </c>
      <c r="O9" s="70">
        <v>0</v>
      </c>
      <c r="P9" s="69">
        <v>0</v>
      </c>
    </row>
    <row r="10" ht="18" customHeight="true" spans="1:16">
      <c r="A10" s="64" t="s">
        <v>86</v>
      </c>
      <c r="B10" s="64" t="s">
        <v>87</v>
      </c>
      <c r="C10" s="64" t="s">
        <v>88</v>
      </c>
      <c r="D10" s="64" t="s">
        <v>89</v>
      </c>
      <c r="E10" s="64" t="s">
        <v>90</v>
      </c>
      <c r="F10" s="70">
        <v>18</v>
      </c>
      <c r="G10" s="69">
        <v>18</v>
      </c>
      <c r="H10" s="68">
        <v>18</v>
      </c>
      <c r="I10" s="69">
        <v>18</v>
      </c>
      <c r="J10" s="69">
        <v>0</v>
      </c>
      <c r="K10" s="69">
        <v>0</v>
      </c>
      <c r="L10" s="69">
        <v>0</v>
      </c>
      <c r="M10" s="69">
        <v>0</v>
      </c>
      <c r="N10" s="70">
        <v>0</v>
      </c>
      <c r="O10" s="70">
        <v>0</v>
      </c>
      <c r="P10" s="69">
        <v>0</v>
      </c>
    </row>
    <row r="11" ht="18" customHeight="true" spans="1:16">
      <c r="A11" s="64" t="s">
        <v>86</v>
      </c>
      <c r="B11" s="64" t="s">
        <v>87</v>
      </c>
      <c r="C11" s="64" t="s">
        <v>87</v>
      </c>
      <c r="D11" s="64" t="s">
        <v>89</v>
      </c>
      <c r="E11" s="64" t="s">
        <v>91</v>
      </c>
      <c r="F11" s="70">
        <v>2095</v>
      </c>
      <c r="G11" s="69">
        <v>2095</v>
      </c>
      <c r="H11" s="68">
        <v>2095</v>
      </c>
      <c r="I11" s="69">
        <v>2095</v>
      </c>
      <c r="J11" s="69">
        <v>0</v>
      </c>
      <c r="K11" s="69">
        <v>0</v>
      </c>
      <c r="L11" s="69">
        <v>0</v>
      </c>
      <c r="M11" s="69">
        <v>0</v>
      </c>
      <c r="N11" s="70">
        <v>0</v>
      </c>
      <c r="O11" s="70">
        <v>0</v>
      </c>
      <c r="P11" s="69">
        <v>0</v>
      </c>
    </row>
    <row r="12" ht="18" customHeight="true" spans="1:16">
      <c r="A12" s="64" t="s">
        <v>92</v>
      </c>
      <c r="B12" s="64" t="s">
        <v>93</v>
      </c>
      <c r="C12" s="64" t="s">
        <v>88</v>
      </c>
      <c r="D12" s="64" t="s">
        <v>89</v>
      </c>
      <c r="E12" s="64" t="s">
        <v>94</v>
      </c>
      <c r="F12" s="70">
        <v>1048</v>
      </c>
      <c r="G12" s="69">
        <v>1048</v>
      </c>
      <c r="H12" s="68">
        <v>1048</v>
      </c>
      <c r="I12" s="69">
        <v>1048</v>
      </c>
      <c r="J12" s="69">
        <v>0</v>
      </c>
      <c r="K12" s="69">
        <v>0</v>
      </c>
      <c r="L12" s="69">
        <v>0</v>
      </c>
      <c r="M12" s="69">
        <v>0</v>
      </c>
      <c r="N12" s="70">
        <v>0</v>
      </c>
      <c r="O12" s="70">
        <v>0</v>
      </c>
      <c r="P12" s="69">
        <v>0</v>
      </c>
    </row>
    <row r="13" s="88" customFormat="true" ht="18" customHeight="true" spans="1:16">
      <c r="A13" s="64" t="s">
        <v>95</v>
      </c>
      <c r="B13" s="64" t="s">
        <v>96</v>
      </c>
      <c r="C13" s="64" t="s">
        <v>97</v>
      </c>
      <c r="D13" s="64" t="s">
        <v>89</v>
      </c>
      <c r="E13" s="64" t="s">
        <v>98</v>
      </c>
      <c r="F13" s="70">
        <v>144348</v>
      </c>
      <c r="G13" s="69">
        <v>142548</v>
      </c>
      <c r="H13" s="68">
        <v>142548</v>
      </c>
      <c r="I13" s="69">
        <v>140548</v>
      </c>
      <c r="J13" s="69">
        <v>0</v>
      </c>
      <c r="K13" s="69">
        <v>0</v>
      </c>
      <c r="L13" s="69">
        <v>1800</v>
      </c>
      <c r="M13" s="69">
        <v>1800</v>
      </c>
      <c r="N13" s="70">
        <v>0</v>
      </c>
      <c r="O13" s="70">
        <v>0</v>
      </c>
      <c r="P13" s="69">
        <v>0</v>
      </c>
    </row>
    <row r="14" ht="18" customHeight="true" spans="1:16">
      <c r="A14" s="64" t="s">
        <v>99</v>
      </c>
      <c r="B14" s="64" t="s">
        <v>88</v>
      </c>
      <c r="C14" s="64" t="s">
        <v>100</v>
      </c>
      <c r="D14" s="64" t="s">
        <v>89</v>
      </c>
      <c r="E14" s="64" t="s">
        <v>101</v>
      </c>
      <c r="F14" s="70">
        <v>2339</v>
      </c>
      <c r="G14" s="69">
        <v>2339</v>
      </c>
      <c r="H14" s="68">
        <v>2339</v>
      </c>
      <c r="I14" s="69">
        <v>2339</v>
      </c>
      <c r="J14" s="69">
        <v>0</v>
      </c>
      <c r="K14" s="69">
        <v>0</v>
      </c>
      <c r="L14" s="69">
        <v>0</v>
      </c>
      <c r="M14" s="69">
        <v>0</v>
      </c>
      <c r="N14" s="70">
        <v>0</v>
      </c>
      <c r="O14" s="70">
        <v>0</v>
      </c>
      <c r="P14" s="69">
        <v>0</v>
      </c>
    </row>
  </sheetData>
  <autoFilter ref="A7:Q14">
    <extLst/>
  </autoFilter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true"/>
  <pageMargins left="0.590277777777778" right="0.590277777777778" top="0.786805555555556" bottom="0.786805555555556" header="0.511111111111111" footer="0.511111111111111"/>
  <pageSetup paperSize="9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3"/>
  <sheetViews>
    <sheetView showGridLines="0" showZeros="0" workbookViewId="0">
      <selection activeCell="I24" sqref="I24"/>
    </sheetView>
  </sheetViews>
  <sheetFormatPr defaultColWidth="9.16666666666667" defaultRowHeight="12.75" customHeight="true"/>
  <cols>
    <col min="1" max="1" width="5.5" style="88" customWidth="true"/>
    <col min="2" max="3" width="3.83333333333333" style="88" customWidth="true"/>
    <col min="4" max="4" width="9.83333333333333" style="88" customWidth="true"/>
    <col min="5" max="5" width="50" style="88" customWidth="true"/>
    <col min="6" max="11" width="20.1666666666667" style="88" customWidth="true"/>
    <col min="12" max="16384" width="9.16666666666667" style="88" customWidth="true"/>
  </cols>
  <sheetData>
    <row r="1" ht="18" customHeight="true" spans="1:11">
      <c r="A1" s="50" t="s">
        <v>102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18" customHeight="true" spans="1:11">
      <c r="A2" s="148" t="s">
        <v>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ht="18" customHeight="true" spans="1:11">
      <c r="A3" s="52" t="s">
        <v>32</v>
      </c>
      <c r="B3" s="52"/>
      <c r="C3" s="52"/>
      <c r="D3" s="52"/>
      <c r="E3" s="52"/>
      <c r="F3" s="50"/>
      <c r="G3" s="50"/>
      <c r="H3" s="50"/>
      <c r="I3" s="50"/>
      <c r="J3" s="50"/>
      <c r="K3" s="37" t="s">
        <v>33</v>
      </c>
    </row>
    <row r="4" ht="18" customHeight="true" spans="1:11">
      <c r="A4" s="90" t="s">
        <v>64</v>
      </c>
      <c r="B4" s="90"/>
      <c r="C4" s="90"/>
      <c r="D4" s="90"/>
      <c r="E4" s="153"/>
      <c r="F4" s="82" t="s">
        <v>71</v>
      </c>
      <c r="G4" s="90" t="s">
        <v>103</v>
      </c>
      <c r="H4" s="90"/>
      <c r="I4" s="90"/>
      <c r="J4" s="153"/>
      <c r="K4" s="82" t="s">
        <v>104</v>
      </c>
    </row>
    <row r="5" ht="18" customHeight="true" spans="1:11">
      <c r="A5" s="82" t="s">
        <v>68</v>
      </c>
      <c r="B5" s="82"/>
      <c r="C5" s="100"/>
      <c r="D5" s="98" t="s">
        <v>69</v>
      </c>
      <c r="E5" s="98" t="s">
        <v>105</v>
      </c>
      <c r="F5" s="82"/>
      <c r="G5" s="100" t="s">
        <v>81</v>
      </c>
      <c r="H5" s="98" t="s">
        <v>106</v>
      </c>
      <c r="I5" s="98" t="s">
        <v>107</v>
      </c>
      <c r="J5" s="98" t="s">
        <v>108</v>
      </c>
      <c r="K5" s="82"/>
    </row>
    <row r="6" ht="18" customHeight="true" spans="1:11">
      <c r="A6" s="149" t="s">
        <v>78</v>
      </c>
      <c r="B6" s="149" t="s">
        <v>79</v>
      </c>
      <c r="C6" s="150" t="s">
        <v>80</v>
      </c>
      <c r="D6" s="98"/>
      <c r="E6" s="98"/>
      <c r="F6" s="82"/>
      <c r="G6" s="100"/>
      <c r="H6" s="98"/>
      <c r="I6" s="98"/>
      <c r="J6" s="98"/>
      <c r="K6" s="82"/>
    </row>
    <row r="7" ht="18" customHeight="true" spans="1:11">
      <c r="A7" s="151" t="s">
        <v>84</v>
      </c>
      <c r="B7" s="151" t="s">
        <v>84</v>
      </c>
      <c r="C7" s="151" t="s">
        <v>84</v>
      </c>
      <c r="D7" s="152" t="s">
        <v>84</v>
      </c>
      <c r="E7" s="152" t="s">
        <v>84</v>
      </c>
      <c r="F7" s="67">
        <v>1</v>
      </c>
      <c r="G7" s="67">
        <v>2</v>
      </c>
      <c r="H7" s="67">
        <v>3</v>
      </c>
      <c r="I7" s="67">
        <v>4</v>
      </c>
      <c r="J7" s="67">
        <v>5</v>
      </c>
      <c r="K7" s="67">
        <v>6</v>
      </c>
    </row>
    <row r="8" ht="18" customHeight="true" spans="1:11">
      <c r="A8" s="64"/>
      <c r="B8" s="64"/>
      <c r="C8" s="64"/>
      <c r="D8" s="64"/>
      <c r="E8" s="64" t="s">
        <v>85</v>
      </c>
      <c r="F8" s="69">
        <v>149848</v>
      </c>
      <c r="G8" s="69">
        <v>26773</v>
      </c>
      <c r="H8" s="69">
        <v>23676</v>
      </c>
      <c r="I8" s="69">
        <v>3097</v>
      </c>
      <c r="J8" s="69">
        <v>0</v>
      </c>
      <c r="K8" s="69">
        <v>123075</v>
      </c>
    </row>
    <row r="9" ht="18" customHeight="true" spans="1:11">
      <c r="A9" s="64" t="s">
        <v>86</v>
      </c>
      <c r="B9" s="64" t="s">
        <v>87</v>
      </c>
      <c r="C9" s="64" t="s">
        <v>88</v>
      </c>
      <c r="D9" s="64" t="s">
        <v>89</v>
      </c>
      <c r="E9" s="64" t="s">
        <v>90</v>
      </c>
      <c r="F9" s="69">
        <v>18</v>
      </c>
      <c r="G9" s="69">
        <v>18</v>
      </c>
      <c r="H9" s="69">
        <v>0</v>
      </c>
      <c r="I9" s="69">
        <v>18</v>
      </c>
      <c r="J9" s="69">
        <v>0</v>
      </c>
      <c r="K9" s="69">
        <v>0</v>
      </c>
    </row>
    <row r="10" ht="18" customHeight="true" spans="1:11">
      <c r="A10" s="64" t="s">
        <v>86</v>
      </c>
      <c r="B10" s="64" t="s">
        <v>87</v>
      </c>
      <c r="C10" s="64" t="s">
        <v>87</v>
      </c>
      <c r="D10" s="64" t="s">
        <v>89</v>
      </c>
      <c r="E10" s="64" t="s">
        <v>91</v>
      </c>
      <c r="F10" s="69">
        <v>2095</v>
      </c>
      <c r="G10" s="69">
        <v>2095</v>
      </c>
      <c r="H10" s="69">
        <v>2095</v>
      </c>
      <c r="I10" s="69">
        <v>0</v>
      </c>
      <c r="J10" s="69">
        <v>0</v>
      </c>
      <c r="K10" s="69">
        <v>0</v>
      </c>
    </row>
    <row r="11" ht="18" customHeight="true" spans="1:11">
      <c r="A11" s="64" t="s">
        <v>92</v>
      </c>
      <c r="B11" s="64" t="s">
        <v>93</v>
      </c>
      <c r="C11" s="64" t="s">
        <v>88</v>
      </c>
      <c r="D11" s="64" t="s">
        <v>89</v>
      </c>
      <c r="E11" s="64" t="s">
        <v>94</v>
      </c>
      <c r="F11" s="69">
        <v>1048</v>
      </c>
      <c r="G11" s="69">
        <v>1048</v>
      </c>
      <c r="H11" s="69">
        <v>1048</v>
      </c>
      <c r="I11" s="69">
        <v>0</v>
      </c>
      <c r="J11" s="69">
        <v>0</v>
      </c>
      <c r="K11" s="69">
        <v>0</v>
      </c>
    </row>
    <row r="12" ht="18" customHeight="true" spans="1:11">
      <c r="A12" s="64" t="s">
        <v>95</v>
      </c>
      <c r="B12" s="64" t="s">
        <v>96</v>
      </c>
      <c r="C12" s="64" t="s">
        <v>97</v>
      </c>
      <c r="D12" s="64" t="s">
        <v>89</v>
      </c>
      <c r="E12" s="64" t="s">
        <v>98</v>
      </c>
      <c r="F12" s="69">
        <v>144348</v>
      </c>
      <c r="G12" s="69">
        <v>21273</v>
      </c>
      <c r="H12" s="69">
        <v>18194</v>
      </c>
      <c r="I12" s="69">
        <v>3079</v>
      </c>
      <c r="J12" s="69">
        <v>0</v>
      </c>
      <c r="K12" s="69">
        <v>123075</v>
      </c>
    </row>
    <row r="13" ht="18" customHeight="true" spans="1:11">
      <c r="A13" s="64" t="s">
        <v>99</v>
      </c>
      <c r="B13" s="64" t="s">
        <v>88</v>
      </c>
      <c r="C13" s="64" t="s">
        <v>100</v>
      </c>
      <c r="D13" s="64" t="s">
        <v>89</v>
      </c>
      <c r="E13" s="64" t="s">
        <v>101</v>
      </c>
      <c r="F13" s="69">
        <v>2339</v>
      </c>
      <c r="G13" s="69">
        <v>2339</v>
      </c>
      <c r="H13" s="69">
        <v>2339</v>
      </c>
      <c r="I13" s="69">
        <v>0</v>
      </c>
      <c r="J13" s="69">
        <v>0</v>
      </c>
      <c r="K13" s="69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true"/>
  <pageMargins left="0.590277777777778" right="0.590277777777778" top="0.786805555555556" bottom="0.786805555555556" header="0.511111111111111" footer="0.51111111111111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4"/>
  <sheetViews>
    <sheetView showGridLines="0" showZeros="0" workbookViewId="0">
      <selection activeCell="H9" sqref="H9"/>
    </sheetView>
  </sheetViews>
  <sheetFormatPr defaultColWidth="9.16666666666667" defaultRowHeight="18" customHeight="true"/>
  <cols>
    <col min="1" max="1" width="41" style="119" customWidth="true"/>
    <col min="2" max="3" width="16.1666666666667" style="119" customWidth="true"/>
    <col min="4" max="4" width="13.1666666666667" style="119" customWidth="true"/>
    <col min="5" max="5" width="41" style="119" customWidth="true"/>
    <col min="6" max="7" width="16.1666666666667" style="119" customWidth="true"/>
    <col min="8" max="8" width="13.1666666666667" style="119" customWidth="true"/>
    <col min="9" max="254" width="9.16666666666667" style="119" customWidth="true"/>
    <col min="255" max="16384" width="9.16666666666667" customWidth="true"/>
  </cols>
  <sheetData>
    <row r="1" customHeight="true" spans="1:8">
      <c r="A1" s="120" t="s">
        <v>109</v>
      </c>
      <c r="B1" s="121"/>
      <c r="C1" s="121"/>
      <c r="D1" s="121"/>
      <c r="E1" s="121"/>
      <c r="F1" s="121"/>
      <c r="G1" s="121"/>
      <c r="H1" s="37"/>
    </row>
    <row r="2" customHeight="true" spans="1:8">
      <c r="A2" s="78" t="s">
        <v>10</v>
      </c>
      <c r="B2" s="78"/>
      <c r="C2" s="78"/>
      <c r="D2" s="78"/>
      <c r="E2" s="78"/>
      <c r="F2" s="78"/>
      <c r="G2" s="78"/>
      <c r="H2" s="78"/>
    </row>
    <row r="3" customHeight="true" spans="1:8">
      <c r="A3" s="52" t="s">
        <v>32</v>
      </c>
      <c r="B3" s="122"/>
      <c r="C3" s="122"/>
      <c r="D3" s="122"/>
      <c r="E3" s="139"/>
      <c r="F3" s="139"/>
      <c r="G3" s="139"/>
      <c r="H3" s="37" t="s">
        <v>33</v>
      </c>
    </row>
    <row r="4" ht="30" customHeight="true" spans="1:8">
      <c r="A4" s="96" t="s">
        <v>34</v>
      </c>
      <c r="B4" s="96"/>
      <c r="C4" s="96"/>
      <c r="D4" s="96"/>
      <c r="E4" s="96" t="s">
        <v>35</v>
      </c>
      <c r="F4" s="96"/>
      <c r="G4" s="96"/>
      <c r="H4" s="96"/>
    </row>
    <row r="5" ht="30" customHeight="true" spans="1:8">
      <c r="A5" s="123" t="s">
        <v>36</v>
      </c>
      <c r="B5" s="124" t="s">
        <v>37</v>
      </c>
      <c r="C5" s="124" t="s">
        <v>38</v>
      </c>
      <c r="D5" s="125" t="s">
        <v>39</v>
      </c>
      <c r="E5" s="123" t="s">
        <v>36</v>
      </c>
      <c r="F5" s="140" t="s">
        <v>37</v>
      </c>
      <c r="G5" s="140" t="s">
        <v>38</v>
      </c>
      <c r="H5" s="141" t="s">
        <v>39</v>
      </c>
    </row>
    <row r="6" ht="30" customHeight="true" spans="1:8">
      <c r="A6" s="126" t="s">
        <v>40</v>
      </c>
      <c r="B6" s="127">
        <f>SUM(B7:B9)</f>
        <v>148048</v>
      </c>
      <c r="C6" s="127">
        <v>140620</v>
      </c>
      <c r="D6" s="128">
        <f t="shared" ref="D6:D13" si="0">IF(AND(C6&lt;&gt;0,TYPE(C6)=1),(B6-C6)/C6*100,0)</f>
        <v>5.28232114919642</v>
      </c>
      <c r="E6" s="142" t="s">
        <v>41</v>
      </c>
      <c r="F6" s="69">
        <v>23676</v>
      </c>
      <c r="G6" s="143">
        <v>31604</v>
      </c>
      <c r="H6" s="132">
        <f>IF(AND(G6&lt;&gt;0,TYPE(G6)=1),(F6-G6)/G6*100,0)</f>
        <v>-25.0854322237691</v>
      </c>
    </row>
    <row r="7" ht="30" customHeight="true" spans="1:8">
      <c r="A7" s="129" t="s">
        <v>110</v>
      </c>
      <c r="B7" s="130">
        <v>148048</v>
      </c>
      <c r="C7" s="131">
        <v>140620</v>
      </c>
      <c r="D7" s="132">
        <f t="shared" si="0"/>
        <v>5.28232114919642</v>
      </c>
      <c r="E7" s="144" t="s">
        <v>43</v>
      </c>
      <c r="F7" s="145">
        <v>3097</v>
      </c>
      <c r="G7" s="143">
        <v>3422</v>
      </c>
      <c r="H7" s="132">
        <f>IF(AND(G7&lt;&gt;0,TYPE(G7)=1),(F7-G7)/G7*100,0)</f>
        <v>-9.49736995908825</v>
      </c>
    </row>
    <row r="8" ht="30" customHeight="true" spans="1:8">
      <c r="A8" s="129" t="s">
        <v>111</v>
      </c>
      <c r="B8" s="133">
        <v>0</v>
      </c>
      <c r="C8" s="131">
        <v>0</v>
      </c>
      <c r="D8" s="132">
        <f t="shared" si="0"/>
        <v>0</v>
      </c>
      <c r="E8" s="142" t="s">
        <v>45</v>
      </c>
      <c r="F8" s="145"/>
      <c r="G8" s="143">
        <v>22</v>
      </c>
      <c r="H8" s="132">
        <f>IF(AND(G8&lt;&gt;0,TYPE(G8)=1),(F8-G8)/G8*100,0)</f>
        <v>-100</v>
      </c>
    </row>
    <row r="9" ht="30" customHeight="true" spans="1:8">
      <c r="A9" s="129" t="s">
        <v>112</v>
      </c>
      <c r="B9" s="130">
        <v>0</v>
      </c>
      <c r="C9" s="134">
        <v>0</v>
      </c>
      <c r="D9" s="132">
        <f t="shared" si="0"/>
        <v>0</v>
      </c>
      <c r="E9" s="142" t="s">
        <v>47</v>
      </c>
      <c r="F9" s="145">
        <v>123075</v>
      </c>
      <c r="G9" s="68">
        <v>105572</v>
      </c>
      <c r="H9" s="132">
        <f>IF(AND(G9&lt;&gt;0,TYPE(G9)=1),(F9-G9)/G9*100,0)</f>
        <v>16.5792066078127</v>
      </c>
    </row>
    <row r="10" ht="30" customHeight="true" spans="1:10">
      <c r="A10" s="135" t="s">
        <v>113</v>
      </c>
      <c r="B10" s="127">
        <f>SUM(B11:B13)</f>
        <v>1800</v>
      </c>
      <c r="C10" s="127">
        <f>SUM(C11:C13)</f>
        <v>0</v>
      </c>
      <c r="D10" s="128">
        <f t="shared" si="0"/>
        <v>0</v>
      </c>
      <c r="E10" s="126"/>
      <c r="F10" s="145"/>
      <c r="G10" s="145"/>
      <c r="H10" s="128"/>
      <c r="I10" s="147"/>
      <c r="J10" s="147"/>
    </row>
    <row r="11" ht="30" customHeight="true" spans="1:10">
      <c r="A11" s="129" t="s">
        <v>110</v>
      </c>
      <c r="B11" s="130">
        <v>1800</v>
      </c>
      <c r="C11" s="127">
        <v>0</v>
      </c>
      <c r="D11" s="128">
        <f t="shared" si="0"/>
        <v>0</v>
      </c>
      <c r="E11" s="126"/>
      <c r="F11" s="69"/>
      <c r="G11" s="69"/>
      <c r="H11" s="128"/>
      <c r="I11" s="147"/>
      <c r="J11" s="147"/>
    </row>
    <row r="12" ht="30" customHeight="true" spans="1:10">
      <c r="A12" s="129" t="s">
        <v>111</v>
      </c>
      <c r="B12" s="133">
        <v>0</v>
      </c>
      <c r="C12" s="127">
        <v>0</v>
      </c>
      <c r="D12" s="128">
        <f t="shared" si="0"/>
        <v>0</v>
      </c>
      <c r="E12" s="126"/>
      <c r="F12" s="69"/>
      <c r="G12" s="69"/>
      <c r="H12" s="128"/>
      <c r="I12" s="147"/>
      <c r="J12" s="147"/>
    </row>
    <row r="13" ht="30" customHeight="true" spans="1:10">
      <c r="A13" s="129" t="s">
        <v>112</v>
      </c>
      <c r="B13" s="130">
        <v>0</v>
      </c>
      <c r="C13" s="69">
        <v>0</v>
      </c>
      <c r="D13" s="128">
        <f t="shared" si="0"/>
        <v>0</v>
      </c>
      <c r="E13" s="126"/>
      <c r="F13" s="138"/>
      <c r="G13" s="138"/>
      <c r="H13" s="137"/>
      <c r="I13" s="147"/>
      <c r="J13" s="147"/>
    </row>
    <row r="14" ht="30" customHeight="true" spans="1:10">
      <c r="A14" s="123"/>
      <c r="B14" s="136"/>
      <c r="C14" s="136"/>
      <c r="D14" s="128"/>
      <c r="E14" s="123" t="s">
        <v>54</v>
      </c>
      <c r="F14" s="146">
        <f>SUM(F6:F10)</f>
        <v>149848</v>
      </c>
      <c r="G14" s="146">
        <f>SUM(G6:G10)</f>
        <v>140620</v>
      </c>
      <c r="H14" s="128">
        <f>IF(AND(G14&lt;&gt;0,TYPE(G14)=1),(F14-G14)/G14*100,0)</f>
        <v>6.56236666192576</v>
      </c>
      <c r="I14" s="147"/>
      <c r="J14" s="147"/>
    </row>
    <row r="15" ht="30" customHeight="true" spans="1:10">
      <c r="A15" s="126"/>
      <c r="B15" s="69"/>
      <c r="C15" s="69"/>
      <c r="D15" s="128"/>
      <c r="E15" s="142" t="s">
        <v>60</v>
      </c>
      <c r="F15" s="69">
        <v>0</v>
      </c>
      <c r="G15" s="68">
        <v>0</v>
      </c>
      <c r="H15" s="132">
        <f>IF(AND(G15&lt;&gt;0,TYPE(G15)=1),(F15-G15)/G15*100,0)</f>
        <v>0</v>
      </c>
      <c r="I15" s="147"/>
      <c r="J15" s="147"/>
    </row>
    <row r="16" ht="30" customHeight="true" spans="1:8">
      <c r="A16" s="126"/>
      <c r="B16" s="69"/>
      <c r="C16" s="69"/>
      <c r="D16" s="128"/>
      <c r="F16" s="145"/>
      <c r="G16" s="145"/>
      <c r="H16" s="128"/>
    </row>
    <row r="17" ht="30" customHeight="true" spans="1:8">
      <c r="A17" s="126"/>
      <c r="B17" s="69"/>
      <c r="C17" s="69"/>
      <c r="D17" s="137"/>
      <c r="E17" s="126"/>
      <c r="F17" s="69"/>
      <c r="G17" s="69"/>
      <c r="H17" s="128"/>
    </row>
    <row r="18" ht="30" customHeight="true" spans="1:8">
      <c r="A18" s="126"/>
      <c r="B18" s="138"/>
      <c r="C18" s="138"/>
      <c r="D18" s="137"/>
      <c r="E18" s="72"/>
      <c r="F18" s="138"/>
      <c r="G18" s="138"/>
      <c r="H18" s="128"/>
    </row>
    <row r="19" ht="30" customHeight="true" spans="1:8">
      <c r="A19" s="123"/>
      <c r="B19" s="138"/>
      <c r="C19" s="138"/>
      <c r="D19" s="137"/>
      <c r="E19" s="123"/>
      <c r="F19" s="138"/>
      <c r="G19" s="138"/>
      <c r="H19" s="137"/>
    </row>
    <row r="20" ht="30" customHeight="true" spans="1:8">
      <c r="A20" s="123" t="s">
        <v>61</v>
      </c>
      <c r="B20" s="138">
        <f>SUM(B6,B10)</f>
        <v>149848</v>
      </c>
      <c r="C20" s="138">
        <f>SUM(C6,C10)</f>
        <v>140620</v>
      </c>
      <c r="D20" s="128">
        <f>IF(AND(C20&lt;&gt;0,TYPE(C20)=1),(B20-C20)/C20*100,0)</f>
        <v>6.56236666192576</v>
      </c>
      <c r="E20" s="123" t="s">
        <v>62</v>
      </c>
      <c r="F20" s="138">
        <f>SUM(F14:F15)</f>
        <v>149848</v>
      </c>
      <c r="G20" s="138">
        <f>SUM(G14:G15)</f>
        <v>140620</v>
      </c>
      <c r="H20" s="128">
        <f>IF(AND(G20&lt;&gt;0,TYPE(G20)=1),(F20-G20)/G20*100,0)</f>
        <v>6.56236666192576</v>
      </c>
    </row>
    <row r="21" customHeight="true" spans="5:7">
      <c r="E21" s="147"/>
      <c r="F21" s="147"/>
      <c r="G21" s="147"/>
    </row>
    <row r="22" customHeight="true" spans="6:7">
      <c r="F22" s="147"/>
      <c r="G22" s="147"/>
    </row>
    <row r="23" customHeight="true" spans="7:7">
      <c r="G23" s="147"/>
    </row>
    <row r="24" customHeight="true" spans="7:7">
      <c r="G24" s="147"/>
    </row>
  </sheetData>
  <mergeCells count="1">
    <mergeCell ref="A2:H2"/>
  </mergeCells>
  <printOptions horizontalCentered="true"/>
  <pageMargins left="0.590277777777778" right="0.590277777777778" top="0.786805555555556" bottom="0.786805555555556" header="0.511111111111111" footer="0.51111111111111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2"/>
  <sheetViews>
    <sheetView showGridLines="0" showZeros="0" workbookViewId="0">
      <selection activeCell="F11" sqref="F11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7.8333333333333" customWidth="true"/>
    <col min="6" max="6" width="16.1666666666667" customWidth="true"/>
    <col min="7" max="7" width="14.3333333333333" customWidth="true"/>
    <col min="8" max="8" width="15.8333333333333" customWidth="true"/>
    <col min="9" max="10" width="23" customWidth="true"/>
    <col min="11" max="11" width="17.8333333333333" customWidth="true"/>
    <col min="12" max="16384" width="9.16666666666667" customWidth="true"/>
  </cols>
  <sheetData>
    <row r="1" ht="18" customHeight="true" spans="1:11">
      <c r="A1" s="50" t="s">
        <v>114</v>
      </c>
      <c r="B1" s="77"/>
      <c r="C1" s="77"/>
      <c r="D1" s="77"/>
      <c r="E1" s="77"/>
      <c r="F1" s="77"/>
      <c r="G1" s="77"/>
      <c r="H1" s="77"/>
      <c r="I1" s="77"/>
      <c r="J1" s="77"/>
      <c r="K1" s="116"/>
    </row>
    <row r="2" ht="18" customHeight="true" spans="1:11">
      <c r="A2" s="78" t="s">
        <v>12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ht="18" customHeight="true" spans="1:11">
      <c r="A3" s="52" t="s">
        <v>32</v>
      </c>
      <c r="B3" s="52"/>
      <c r="C3" s="52"/>
      <c r="D3" s="52"/>
      <c r="E3" s="52"/>
      <c r="F3" s="112"/>
      <c r="G3" s="112"/>
      <c r="H3" s="112"/>
      <c r="I3" s="112"/>
      <c r="J3" s="112"/>
      <c r="K3" s="116" t="s">
        <v>33</v>
      </c>
    </row>
    <row r="4" ht="25.5" customHeight="true" spans="1:11">
      <c r="A4" s="82" t="s">
        <v>64</v>
      </c>
      <c r="B4" s="82"/>
      <c r="C4" s="82"/>
      <c r="D4" s="90"/>
      <c r="E4" s="90"/>
      <c r="F4" s="82" t="s">
        <v>65</v>
      </c>
      <c r="G4" s="113" t="s">
        <v>115</v>
      </c>
      <c r="H4" s="114"/>
      <c r="I4" s="114"/>
      <c r="J4" s="117"/>
      <c r="K4" s="65" t="s">
        <v>116</v>
      </c>
    </row>
    <row r="5" ht="25.5" customHeight="true" spans="1:11">
      <c r="A5" s="82" t="s">
        <v>68</v>
      </c>
      <c r="B5" s="82"/>
      <c r="C5" s="100"/>
      <c r="D5" s="98" t="s">
        <v>69</v>
      </c>
      <c r="E5" s="65" t="s">
        <v>117</v>
      </c>
      <c r="F5" s="82"/>
      <c r="G5" s="82" t="s">
        <v>71</v>
      </c>
      <c r="H5" s="115" t="s">
        <v>118</v>
      </c>
      <c r="I5" s="114"/>
      <c r="J5" s="117"/>
      <c r="K5" s="65"/>
    </row>
    <row r="6" ht="25.5" customHeight="true" spans="1:18">
      <c r="A6" s="92" t="s">
        <v>78</v>
      </c>
      <c r="B6" s="92" t="s">
        <v>79</v>
      </c>
      <c r="C6" s="111" t="s">
        <v>80</v>
      </c>
      <c r="D6" s="111"/>
      <c r="E6" s="92"/>
      <c r="F6" s="90"/>
      <c r="G6" s="90"/>
      <c r="H6" s="86" t="s">
        <v>81</v>
      </c>
      <c r="I6" s="92" t="s">
        <v>103</v>
      </c>
      <c r="J6" s="111" t="s">
        <v>119</v>
      </c>
      <c r="K6" s="92"/>
      <c r="L6" s="88"/>
      <c r="M6" s="88"/>
      <c r="N6" s="88"/>
      <c r="O6" s="88"/>
      <c r="P6" s="88"/>
      <c r="Q6" s="88"/>
      <c r="R6" s="88"/>
    </row>
    <row r="7" ht="24.75" customHeight="true" spans="1:11">
      <c r="A7" s="63"/>
      <c r="B7" s="63"/>
      <c r="C7" s="63"/>
      <c r="D7" s="63"/>
      <c r="E7" s="63" t="s">
        <v>85</v>
      </c>
      <c r="F7" s="70">
        <v>149848</v>
      </c>
      <c r="G7" s="70">
        <v>148048</v>
      </c>
      <c r="H7" s="69">
        <v>148048</v>
      </c>
      <c r="I7" s="118">
        <v>26773</v>
      </c>
      <c r="J7" s="70">
        <v>121275</v>
      </c>
      <c r="K7" s="69">
        <v>1800</v>
      </c>
    </row>
    <row r="8" ht="24.75" customHeight="true" spans="1:11">
      <c r="A8" s="63" t="s">
        <v>86</v>
      </c>
      <c r="B8" s="63" t="s">
        <v>87</v>
      </c>
      <c r="C8" s="63" t="s">
        <v>88</v>
      </c>
      <c r="D8" s="63" t="s">
        <v>89</v>
      </c>
      <c r="E8" s="63" t="s">
        <v>90</v>
      </c>
      <c r="F8" s="70">
        <v>18</v>
      </c>
      <c r="G8" s="70">
        <v>18</v>
      </c>
      <c r="H8" s="69">
        <v>18</v>
      </c>
      <c r="I8" s="118">
        <v>18</v>
      </c>
      <c r="J8" s="70">
        <v>0</v>
      </c>
      <c r="K8" s="69">
        <v>0</v>
      </c>
    </row>
    <row r="9" ht="24.75" customHeight="true" spans="1:11">
      <c r="A9" s="63" t="s">
        <v>86</v>
      </c>
      <c r="B9" s="63" t="s">
        <v>87</v>
      </c>
      <c r="C9" s="63" t="s">
        <v>87</v>
      </c>
      <c r="D9" s="63" t="s">
        <v>89</v>
      </c>
      <c r="E9" s="63" t="s">
        <v>91</v>
      </c>
      <c r="F9" s="70">
        <v>2095</v>
      </c>
      <c r="G9" s="70">
        <v>2095</v>
      </c>
      <c r="H9" s="69">
        <v>2095</v>
      </c>
      <c r="I9" s="118">
        <v>2095</v>
      </c>
      <c r="J9" s="70">
        <v>0</v>
      </c>
      <c r="K9" s="69">
        <v>0</v>
      </c>
    </row>
    <row r="10" ht="24.75" customHeight="true" spans="1:11">
      <c r="A10" s="63" t="s">
        <v>92</v>
      </c>
      <c r="B10" s="63" t="s">
        <v>93</v>
      </c>
      <c r="C10" s="63" t="s">
        <v>88</v>
      </c>
      <c r="D10" s="63" t="s">
        <v>89</v>
      </c>
      <c r="E10" s="63" t="s">
        <v>94</v>
      </c>
      <c r="F10" s="70">
        <v>1048</v>
      </c>
      <c r="G10" s="70">
        <v>1048</v>
      </c>
      <c r="H10" s="69">
        <v>1048</v>
      </c>
      <c r="I10" s="118">
        <v>1048</v>
      </c>
      <c r="J10" s="70">
        <v>0</v>
      </c>
      <c r="K10" s="69">
        <v>0</v>
      </c>
    </row>
    <row r="11" ht="24.75" customHeight="true" spans="1:11">
      <c r="A11" s="63" t="s">
        <v>95</v>
      </c>
      <c r="B11" s="63" t="s">
        <v>96</v>
      </c>
      <c r="C11" s="63" t="s">
        <v>97</v>
      </c>
      <c r="D11" s="63" t="s">
        <v>89</v>
      </c>
      <c r="E11" s="63" t="s">
        <v>98</v>
      </c>
      <c r="F11" s="70">
        <v>144348</v>
      </c>
      <c r="G11" s="70">
        <v>142548</v>
      </c>
      <c r="H11" s="69">
        <v>142548</v>
      </c>
      <c r="I11" s="118">
        <v>21273</v>
      </c>
      <c r="J11" s="70">
        <v>121275</v>
      </c>
      <c r="K11" s="69">
        <v>1800</v>
      </c>
    </row>
    <row r="12" ht="24.75" customHeight="true" spans="1:11">
      <c r="A12" s="63" t="s">
        <v>99</v>
      </c>
      <c r="B12" s="63" t="s">
        <v>88</v>
      </c>
      <c r="C12" s="63" t="s">
        <v>100</v>
      </c>
      <c r="D12" s="63" t="s">
        <v>89</v>
      </c>
      <c r="E12" s="63" t="s">
        <v>101</v>
      </c>
      <c r="F12" s="70">
        <v>2339</v>
      </c>
      <c r="G12" s="70">
        <v>2339</v>
      </c>
      <c r="H12" s="69">
        <v>2339</v>
      </c>
      <c r="I12" s="118">
        <v>2339</v>
      </c>
      <c r="J12" s="70">
        <v>0</v>
      </c>
      <c r="K12" s="69">
        <v>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true"/>
  <pageMargins left="0.590277777777778" right="0.590277777777778" top="0.786805555555556" bottom="0.786805555555556" header="0.511111111111111" footer="0.51111111111111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11"/>
  <sheetViews>
    <sheetView showGridLines="0" showZeros="0" workbookViewId="0">
      <selection activeCell="G16" sqref="G16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6" customWidth="true"/>
    <col min="6" max="9" width="16.8333333333333" customWidth="true"/>
    <col min="10" max="10" width="11.1666666666667" customWidth="true"/>
    <col min="11" max="17" width="16.5" customWidth="true"/>
    <col min="18" max="16384" width="9.16666666666667" customWidth="true"/>
  </cols>
  <sheetData>
    <row r="1" ht="18" customHeight="true" spans="1:22">
      <c r="A1" s="108" t="s">
        <v>120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37"/>
      <c r="R1" s="76"/>
      <c r="S1" s="76"/>
      <c r="T1" s="76"/>
      <c r="U1" s="76"/>
      <c r="V1" s="76"/>
    </row>
    <row r="2" ht="18" customHeight="true" spans="1:22">
      <c r="A2" s="109" t="s">
        <v>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76"/>
      <c r="S2" s="76"/>
      <c r="T2" s="76"/>
      <c r="U2" s="76"/>
      <c r="V2" s="76"/>
    </row>
    <row r="3" ht="18" customHeight="true" spans="1:22">
      <c r="A3" s="52" t="s">
        <v>32</v>
      </c>
      <c r="B3" s="52"/>
      <c r="C3" s="52"/>
      <c r="D3" s="52"/>
      <c r="E3" s="52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37" t="s">
        <v>33</v>
      </c>
      <c r="R3" s="76"/>
      <c r="S3" s="76"/>
      <c r="T3" s="76"/>
      <c r="U3" s="76"/>
      <c r="V3" s="76"/>
    </row>
    <row r="4" ht="18" customHeight="true" spans="1:22">
      <c r="A4" s="82" t="s">
        <v>64</v>
      </c>
      <c r="B4" s="82"/>
      <c r="C4" s="82"/>
      <c r="D4" s="82"/>
      <c r="E4" s="82"/>
      <c r="F4" s="53" t="s">
        <v>71</v>
      </c>
      <c r="G4" s="53" t="s">
        <v>121</v>
      </c>
      <c r="H4" s="53" t="s">
        <v>122</v>
      </c>
      <c r="I4" s="53" t="s">
        <v>123</v>
      </c>
      <c r="J4" s="53" t="s">
        <v>124</v>
      </c>
      <c r="K4" s="53" t="s">
        <v>125</v>
      </c>
      <c r="L4" s="65" t="s">
        <v>126</v>
      </c>
      <c r="M4" s="53" t="s">
        <v>127</v>
      </c>
      <c r="N4" s="53" t="s">
        <v>128</v>
      </c>
      <c r="O4" s="53" t="s">
        <v>129</v>
      </c>
      <c r="P4" s="53" t="s">
        <v>130</v>
      </c>
      <c r="Q4" s="53" t="s">
        <v>131</v>
      </c>
      <c r="R4" s="76"/>
      <c r="S4" s="76"/>
      <c r="T4" s="76"/>
      <c r="U4" s="76"/>
      <c r="V4" s="76"/>
    </row>
    <row r="5" ht="18" customHeight="true" spans="1:22">
      <c r="A5" s="55" t="s">
        <v>68</v>
      </c>
      <c r="B5" s="55"/>
      <c r="C5" s="55"/>
      <c r="D5" s="65" t="s">
        <v>69</v>
      </c>
      <c r="E5" s="65" t="s">
        <v>132</v>
      </c>
      <c r="F5" s="53"/>
      <c r="G5" s="53"/>
      <c r="H5" s="53"/>
      <c r="I5" s="53"/>
      <c r="J5" s="53"/>
      <c r="K5" s="53"/>
      <c r="L5" s="65"/>
      <c r="M5" s="53"/>
      <c r="N5" s="53"/>
      <c r="O5" s="53"/>
      <c r="P5" s="53"/>
      <c r="Q5" s="53"/>
      <c r="R5" s="76"/>
      <c r="S5" s="76"/>
      <c r="T5" s="76"/>
      <c r="U5" s="76"/>
      <c r="V5" s="76"/>
    </row>
    <row r="6" ht="44.25" customHeight="true" spans="1:22">
      <c r="A6" s="110" t="s">
        <v>78</v>
      </c>
      <c r="B6" s="110" t="s">
        <v>79</v>
      </c>
      <c r="C6" s="110" t="s">
        <v>80</v>
      </c>
      <c r="D6" s="65"/>
      <c r="E6" s="65"/>
      <c r="F6" s="105"/>
      <c r="G6" s="105"/>
      <c r="H6" s="105"/>
      <c r="I6" s="105"/>
      <c r="J6" s="105"/>
      <c r="K6" s="105"/>
      <c r="L6" s="92"/>
      <c r="M6" s="105"/>
      <c r="N6" s="105"/>
      <c r="O6" s="105"/>
      <c r="P6" s="105"/>
      <c r="Q6" s="105"/>
      <c r="R6" s="76"/>
      <c r="S6" s="76"/>
      <c r="T6" s="76"/>
      <c r="U6" s="76"/>
      <c r="V6" s="76"/>
    </row>
    <row r="7" ht="26.25" customHeight="true" spans="1:17">
      <c r="A7" s="64"/>
      <c r="B7" s="64"/>
      <c r="C7" s="64"/>
      <c r="D7" s="64"/>
      <c r="E7" s="63" t="s">
        <v>85</v>
      </c>
      <c r="F7" s="70">
        <v>23676</v>
      </c>
      <c r="G7" s="70">
        <v>7609</v>
      </c>
      <c r="H7" s="70">
        <v>207</v>
      </c>
      <c r="I7" s="69">
        <v>4840</v>
      </c>
      <c r="J7" s="70">
        <v>0</v>
      </c>
      <c r="K7" s="70">
        <v>5393</v>
      </c>
      <c r="L7" s="70">
        <v>2095</v>
      </c>
      <c r="M7" s="70">
        <v>0</v>
      </c>
      <c r="N7" s="70">
        <v>1048</v>
      </c>
      <c r="O7" s="70">
        <v>145</v>
      </c>
      <c r="P7" s="70">
        <v>2339</v>
      </c>
      <c r="Q7" s="69">
        <v>0</v>
      </c>
    </row>
    <row r="8" ht="26.25" customHeight="true" spans="1:17">
      <c r="A8" s="64" t="s">
        <v>86</v>
      </c>
      <c r="B8" s="64" t="s">
        <v>87</v>
      </c>
      <c r="C8" s="64" t="s">
        <v>87</v>
      </c>
      <c r="D8" s="64" t="s">
        <v>89</v>
      </c>
      <c r="E8" s="63" t="s">
        <v>91</v>
      </c>
      <c r="F8" s="70">
        <v>2095</v>
      </c>
      <c r="G8" s="70">
        <v>0</v>
      </c>
      <c r="H8" s="70">
        <v>0</v>
      </c>
      <c r="I8" s="69">
        <v>0</v>
      </c>
      <c r="J8" s="70">
        <v>0</v>
      </c>
      <c r="K8" s="70">
        <v>0</v>
      </c>
      <c r="L8" s="70">
        <v>2095</v>
      </c>
      <c r="M8" s="70">
        <v>0</v>
      </c>
      <c r="N8" s="70">
        <v>0</v>
      </c>
      <c r="O8" s="70">
        <v>0</v>
      </c>
      <c r="P8" s="70">
        <v>0</v>
      </c>
      <c r="Q8" s="69">
        <v>0</v>
      </c>
    </row>
    <row r="9" ht="26.25" customHeight="true" spans="1:17">
      <c r="A9" s="64" t="s">
        <v>92</v>
      </c>
      <c r="B9" s="64" t="s">
        <v>93</v>
      </c>
      <c r="C9" s="64" t="s">
        <v>88</v>
      </c>
      <c r="D9" s="64" t="s">
        <v>89</v>
      </c>
      <c r="E9" s="63" t="s">
        <v>94</v>
      </c>
      <c r="F9" s="70">
        <v>1048</v>
      </c>
      <c r="G9" s="70">
        <v>0</v>
      </c>
      <c r="H9" s="70">
        <v>0</v>
      </c>
      <c r="I9" s="69">
        <v>0</v>
      </c>
      <c r="J9" s="70">
        <v>0</v>
      </c>
      <c r="K9" s="70">
        <v>0</v>
      </c>
      <c r="L9" s="70">
        <v>0</v>
      </c>
      <c r="M9" s="70">
        <v>0</v>
      </c>
      <c r="N9" s="70">
        <v>1048</v>
      </c>
      <c r="O9" s="70">
        <v>0</v>
      </c>
      <c r="P9" s="70">
        <v>0</v>
      </c>
      <c r="Q9" s="69">
        <v>0</v>
      </c>
    </row>
    <row r="10" ht="26.25" customHeight="true" spans="1:17">
      <c r="A10" s="64" t="s">
        <v>95</v>
      </c>
      <c r="B10" s="64" t="s">
        <v>96</v>
      </c>
      <c r="C10" s="64" t="s">
        <v>97</v>
      </c>
      <c r="D10" s="64" t="s">
        <v>89</v>
      </c>
      <c r="E10" s="63" t="s">
        <v>98</v>
      </c>
      <c r="F10" s="70">
        <v>18194</v>
      </c>
      <c r="G10" s="70">
        <v>7609</v>
      </c>
      <c r="H10" s="70">
        <v>207</v>
      </c>
      <c r="I10" s="69">
        <v>4840</v>
      </c>
      <c r="J10" s="70">
        <v>0</v>
      </c>
      <c r="K10" s="70">
        <v>5393</v>
      </c>
      <c r="L10" s="70">
        <v>0</v>
      </c>
      <c r="M10" s="70">
        <v>0</v>
      </c>
      <c r="N10" s="70">
        <v>0</v>
      </c>
      <c r="O10" s="70">
        <v>145</v>
      </c>
      <c r="P10" s="70">
        <v>0</v>
      </c>
      <c r="Q10" s="69">
        <v>0</v>
      </c>
    </row>
    <row r="11" ht="26.25" customHeight="true" spans="1:17">
      <c r="A11" s="64" t="s">
        <v>99</v>
      </c>
      <c r="B11" s="64" t="s">
        <v>88</v>
      </c>
      <c r="C11" s="64" t="s">
        <v>100</v>
      </c>
      <c r="D11" s="64" t="s">
        <v>89</v>
      </c>
      <c r="E11" s="63" t="s">
        <v>101</v>
      </c>
      <c r="F11" s="70">
        <v>2339</v>
      </c>
      <c r="G11" s="70">
        <v>0</v>
      </c>
      <c r="H11" s="70">
        <v>0</v>
      </c>
      <c r="I11" s="69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2339</v>
      </c>
      <c r="Q11" s="69">
        <v>0</v>
      </c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0277777777778" right="0.590277777777778" top="0.786805555555556" bottom="0.786805555555556" header="0.511111111111111" footer="0.511111111111111"/>
  <pageSetup paperSize="9" scale="65" fitToHeight="10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9"/>
  <sheetViews>
    <sheetView showGridLines="0" showZeros="0" workbookViewId="0">
      <selection activeCell="M28" sqref="M28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40.8333333333333" customWidth="true"/>
    <col min="6" max="6" width="11.3333333333333" customWidth="true"/>
    <col min="7" max="29" width="9.33333333333333" customWidth="true"/>
    <col min="30" max="30" width="9.16666666666667" customWidth="true"/>
    <col min="31" max="31" width="9.33333333333333" customWidth="true"/>
    <col min="32" max="16384" width="9.16666666666667" customWidth="true"/>
  </cols>
  <sheetData>
    <row r="1" ht="18" customHeight="true" spans="1:33">
      <c r="A1" s="50" t="s">
        <v>133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37"/>
      <c r="AG1" s="76"/>
    </row>
    <row r="2" ht="18" customHeight="true" spans="1:33">
      <c r="A2" s="78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6"/>
    </row>
    <row r="3" ht="18" customHeight="true" spans="1:33">
      <c r="A3" s="52" t="s">
        <v>134</v>
      </c>
      <c r="B3" s="52"/>
      <c r="C3" s="52"/>
      <c r="D3" s="52"/>
      <c r="E3" s="52"/>
      <c r="F3" s="50"/>
      <c r="G3" s="50"/>
      <c r="H3" s="50" t="s">
        <v>32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37" t="s">
        <v>33</v>
      </c>
      <c r="AG3" s="76"/>
    </row>
    <row r="4" s="88" customFormat="true" ht="18" customHeight="true" spans="1:33">
      <c r="A4" s="100" t="s">
        <v>64</v>
      </c>
      <c r="B4" s="101"/>
      <c r="C4" s="101"/>
      <c r="D4" s="101"/>
      <c r="E4" s="81"/>
      <c r="F4" s="65" t="s">
        <v>71</v>
      </c>
      <c r="G4" s="65" t="s">
        <v>135</v>
      </c>
      <c r="H4" s="65" t="s">
        <v>136</v>
      </c>
      <c r="I4" s="65" t="s">
        <v>137</v>
      </c>
      <c r="J4" s="65" t="s">
        <v>138</v>
      </c>
      <c r="K4" s="65" t="s">
        <v>139</v>
      </c>
      <c r="L4" s="65" t="s">
        <v>140</v>
      </c>
      <c r="M4" s="65" t="s">
        <v>141</v>
      </c>
      <c r="N4" s="65" t="s">
        <v>142</v>
      </c>
      <c r="O4" s="65" t="s">
        <v>143</v>
      </c>
      <c r="P4" s="65" t="s">
        <v>144</v>
      </c>
      <c r="Q4" s="65" t="s">
        <v>145</v>
      </c>
      <c r="R4" s="65" t="s">
        <v>146</v>
      </c>
      <c r="S4" s="65" t="s">
        <v>147</v>
      </c>
      <c r="T4" s="65" t="s">
        <v>148</v>
      </c>
      <c r="U4" s="65" t="s">
        <v>149</v>
      </c>
      <c r="V4" s="65" t="s">
        <v>150</v>
      </c>
      <c r="W4" s="65" t="s">
        <v>151</v>
      </c>
      <c r="X4" s="65" t="s">
        <v>152</v>
      </c>
      <c r="Y4" s="65" t="s">
        <v>153</v>
      </c>
      <c r="Z4" s="65" t="s">
        <v>154</v>
      </c>
      <c r="AA4" s="65" t="s">
        <v>155</v>
      </c>
      <c r="AB4" s="65" t="s">
        <v>156</v>
      </c>
      <c r="AC4" s="65" t="s">
        <v>157</v>
      </c>
      <c r="AD4" s="65" t="s">
        <v>158</v>
      </c>
      <c r="AE4" s="98" t="s">
        <v>159</v>
      </c>
      <c r="AF4" s="23" t="s">
        <v>160</v>
      </c>
      <c r="AG4" s="87"/>
    </row>
    <row r="5" s="88" customFormat="true" ht="18" customHeight="true" spans="1:33">
      <c r="A5" s="82" t="s">
        <v>68</v>
      </c>
      <c r="B5" s="82"/>
      <c r="C5" s="100"/>
      <c r="D5" s="65" t="s">
        <v>69</v>
      </c>
      <c r="E5" s="92" t="s">
        <v>117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23"/>
      <c r="AG5" s="87"/>
    </row>
    <row r="6" s="88" customFormat="true" ht="18" customHeight="true" spans="1:33">
      <c r="A6" s="106" t="s">
        <v>78</v>
      </c>
      <c r="B6" s="106" t="s">
        <v>79</v>
      </c>
      <c r="C6" s="107" t="s">
        <v>80</v>
      </c>
      <c r="D6" s="65"/>
      <c r="E6" s="103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25"/>
      <c r="AG6" s="87"/>
    </row>
    <row r="7" ht="22.5" customHeight="true" spans="1:33">
      <c r="A7" s="64"/>
      <c r="B7" s="64"/>
      <c r="C7" s="64"/>
      <c r="D7" s="64"/>
      <c r="E7" s="63" t="s">
        <v>85</v>
      </c>
      <c r="F7" s="70">
        <v>3097</v>
      </c>
      <c r="G7" s="70">
        <v>400</v>
      </c>
      <c r="H7" s="70">
        <v>100</v>
      </c>
      <c r="I7" s="70">
        <v>200</v>
      </c>
      <c r="J7" s="70">
        <v>0</v>
      </c>
      <c r="K7" s="70">
        <v>50</v>
      </c>
      <c r="L7" s="70">
        <v>0</v>
      </c>
      <c r="M7" s="70">
        <v>150</v>
      </c>
      <c r="N7" s="70">
        <v>0</v>
      </c>
      <c r="O7" s="70">
        <v>240</v>
      </c>
      <c r="P7" s="70">
        <v>540</v>
      </c>
      <c r="Q7" s="70">
        <v>0</v>
      </c>
      <c r="R7" s="70">
        <v>0</v>
      </c>
      <c r="S7" s="69">
        <v>0</v>
      </c>
      <c r="T7" s="68">
        <v>30</v>
      </c>
      <c r="U7" s="68">
        <v>20</v>
      </c>
      <c r="V7" s="68">
        <v>20</v>
      </c>
      <c r="W7" s="68">
        <v>0</v>
      </c>
      <c r="X7" s="68">
        <v>0</v>
      </c>
      <c r="Y7" s="68">
        <v>0</v>
      </c>
      <c r="Z7" s="68">
        <v>100</v>
      </c>
      <c r="AA7" s="68">
        <v>0</v>
      </c>
      <c r="AB7" s="68">
        <v>158</v>
      </c>
      <c r="AC7" s="68">
        <v>231</v>
      </c>
      <c r="AD7" s="68">
        <v>250</v>
      </c>
      <c r="AE7" s="68">
        <v>0</v>
      </c>
      <c r="AF7" s="68">
        <v>608</v>
      </c>
      <c r="AG7" s="76"/>
    </row>
    <row r="8" ht="22.5" customHeight="true" spans="1:33">
      <c r="A8" s="64" t="s">
        <v>86</v>
      </c>
      <c r="B8" s="64" t="s">
        <v>87</v>
      </c>
      <c r="C8" s="64" t="s">
        <v>88</v>
      </c>
      <c r="D8" s="64" t="s">
        <v>89</v>
      </c>
      <c r="E8" s="63" t="s">
        <v>90</v>
      </c>
      <c r="F8" s="70">
        <v>18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69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0</v>
      </c>
      <c r="AD8" s="68">
        <v>0</v>
      </c>
      <c r="AE8" s="68">
        <v>0</v>
      </c>
      <c r="AF8" s="68">
        <v>18</v>
      </c>
      <c r="AG8" s="76"/>
    </row>
    <row r="9" ht="22.5" customHeight="true" spans="1:33">
      <c r="A9" s="64" t="s">
        <v>95</v>
      </c>
      <c r="B9" s="64" t="s">
        <v>96</v>
      </c>
      <c r="C9" s="64" t="s">
        <v>97</v>
      </c>
      <c r="D9" s="64" t="s">
        <v>89</v>
      </c>
      <c r="E9" s="63" t="s">
        <v>98</v>
      </c>
      <c r="F9" s="70">
        <v>3079</v>
      </c>
      <c r="G9" s="70">
        <v>400</v>
      </c>
      <c r="H9" s="70">
        <v>100</v>
      </c>
      <c r="I9" s="70">
        <v>200</v>
      </c>
      <c r="J9" s="70">
        <v>0</v>
      </c>
      <c r="K9" s="70">
        <v>50</v>
      </c>
      <c r="L9" s="70">
        <v>0</v>
      </c>
      <c r="M9" s="70">
        <v>150</v>
      </c>
      <c r="N9" s="70">
        <v>0</v>
      </c>
      <c r="O9" s="70">
        <v>240</v>
      </c>
      <c r="P9" s="70">
        <v>540</v>
      </c>
      <c r="Q9" s="70">
        <v>0</v>
      </c>
      <c r="R9" s="70">
        <v>0</v>
      </c>
      <c r="S9" s="69">
        <v>0</v>
      </c>
      <c r="T9" s="68">
        <v>30</v>
      </c>
      <c r="U9" s="68">
        <v>20</v>
      </c>
      <c r="V9" s="68">
        <v>20</v>
      </c>
      <c r="W9" s="68">
        <v>0</v>
      </c>
      <c r="X9" s="68">
        <v>0</v>
      </c>
      <c r="Y9" s="68">
        <v>0</v>
      </c>
      <c r="Z9" s="68">
        <v>100</v>
      </c>
      <c r="AA9" s="68">
        <v>0</v>
      </c>
      <c r="AB9" s="68">
        <v>158</v>
      </c>
      <c r="AC9" s="68">
        <v>231</v>
      </c>
      <c r="AD9" s="68">
        <v>250</v>
      </c>
      <c r="AE9" s="68">
        <v>0</v>
      </c>
      <c r="AF9" s="68">
        <v>590</v>
      </c>
      <c r="AG9" s="76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true"/>
  <pageMargins left="0.590277777777778" right="0.590277777777778" top="0.786805555555556" bottom="0.786805555555556" header="0.511111111111111" footer="0.511111111111111"/>
  <pageSetup paperSize="9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6"/>
  <sheetViews>
    <sheetView showGridLines="0" showZeros="0" workbookViewId="0">
      <selection activeCell="A15" sqref="A15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0.8333333333333" customWidth="true"/>
    <col min="6" max="6" width="17.5" customWidth="true"/>
    <col min="7" max="7" width="12.8333333333333" customWidth="true"/>
    <col min="8" max="8" width="10.6666666666667" customWidth="true"/>
    <col min="9" max="9" width="9.16666666666667" customWidth="true"/>
    <col min="10" max="15" width="10.6666666666667" customWidth="true"/>
    <col min="16" max="16" width="9.16666666666667" customWidth="true"/>
    <col min="17" max="17" width="10.6666666666667" customWidth="true"/>
    <col min="18" max="16384" width="9.16666666666667" customWidth="true"/>
  </cols>
  <sheetData>
    <row r="1" ht="18" customHeight="true" spans="1:20">
      <c r="A1" s="50" t="s">
        <v>161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37"/>
      <c r="R1" s="76"/>
      <c r="S1" s="76"/>
      <c r="T1" s="76"/>
    </row>
    <row r="2" ht="18" customHeight="true" spans="1:20">
      <c r="A2" s="78" t="s">
        <v>18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6"/>
      <c r="S2" s="76"/>
      <c r="T2" s="76"/>
    </row>
    <row r="3" ht="18" customHeight="true" spans="1:20">
      <c r="A3" s="52" t="s">
        <v>32</v>
      </c>
      <c r="B3" s="52"/>
      <c r="C3" s="52"/>
      <c r="D3" s="52"/>
      <c r="E3" s="52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37" t="s">
        <v>33</v>
      </c>
      <c r="R3" s="76"/>
      <c r="S3" s="76"/>
      <c r="T3" s="76"/>
    </row>
    <row r="4" ht="18" customHeight="true" spans="1:20">
      <c r="A4" s="98" t="s">
        <v>64</v>
      </c>
      <c r="B4" s="99"/>
      <c r="C4" s="99"/>
      <c r="D4" s="99"/>
      <c r="E4" s="104"/>
      <c r="F4" s="53" t="s">
        <v>71</v>
      </c>
      <c r="G4" s="53" t="s">
        <v>162</v>
      </c>
      <c r="H4" s="65" t="s">
        <v>163</v>
      </c>
      <c r="I4" s="53" t="s">
        <v>164</v>
      </c>
      <c r="J4" s="53" t="s">
        <v>165</v>
      </c>
      <c r="K4" s="53" t="s">
        <v>166</v>
      </c>
      <c r="L4" s="53" t="s">
        <v>167</v>
      </c>
      <c r="M4" s="53" t="s">
        <v>168</v>
      </c>
      <c r="N4" s="53" t="s">
        <v>169</v>
      </c>
      <c r="O4" s="53" t="s">
        <v>170</v>
      </c>
      <c r="P4" s="53" t="s">
        <v>171</v>
      </c>
      <c r="Q4" s="104" t="s">
        <v>172</v>
      </c>
      <c r="R4" s="76"/>
      <c r="S4" s="76"/>
      <c r="T4" s="76"/>
    </row>
    <row r="5" ht="18" customHeight="true" spans="1:20">
      <c r="A5" s="100" t="s">
        <v>68</v>
      </c>
      <c r="B5" s="101"/>
      <c r="C5" s="81"/>
      <c r="D5" s="92" t="s">
        <v>69</v>
      </c>
      <c r="E5" s="92" t="s">
        <v>117</v>
      </c>
      <c r="F5" s="53"/>
      <c r="G5" s="53"/>
      <c r="H5" s="65"/>
      <c r="I5" s="53"/>
      <c r="J5" s="53"/>
      <c r="K5" s="53"/>
      <c r="L5" s="53"/>
      <c r="M5" s="53"/>
      <c r="N5" s="53"/>
      <c r="O5" s="53"/>
      <c r="P5" s="53"/>
      <c r="Q5" s="104"/>
      <c r="R5" s="76"/>
      <c r="S5" s="76"/>
      <c r="T5" s="76"/>
    </row>
    <row r="6" ht="33.75" customHeight="true" spans="1:20">
      <c r="A6" s="58" t="s">
        <v>78</v>
      </c>
      <c r="B6" s="58" t="s">
        <v>79</v>
      </c>
      <c r="C6" s="102" t="s">
        <v>80</v>
      </c>
      <c r="D6" s="103"/>
      <c r="E6" s="103"/>
      <c r="F6" s="105"/>
      <c r="G6" s="105"/>
      <c r="H6" s="92"/>
      <c r="I6" s="105"/>
      <c r="J6" s="105"/>
      <c r="K6" s="105"/>
      <c r="L6" s="105"/>
      <c r="M6" s="105"/>
      <c r="N6" s="105"/>
      <c r="O6" s="105"/>
      <c r="P6" s="105"/>
      <c r="Q6" s="86"/>
      <c r="R6" s="76"/>
      <c r="S6" s="76"/>
      <c r="T6" s="76"/>
    </row>
    <row r="7" ht="22.5" customHeight="true" spans="1:20">
      <c r="A7" s="64"/>
      <c r="B7" s="64"/>
      <c r="C7" s="64"/>
      <c r="D7" s="64"/>
      <c r="E7" s="63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69"/>
      <c r="R7" s="87"/>
      <c r="S7" s="87"/>
      <c r="T7" s="87"/>
    </row>
    <row r="8" ht="22.5" customHeight="true" spans="1:20">
      <c r="A8" s="64"/>
      <c r="B8" s="64"/>
      <c r="C8" s="64"/>
      <c r="D8" s="64"/>
      <c r="E8" s="63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69"/>
      <c r="R8" s="87"/>
      <c r="S8" s="76"/>
      <c r="T8" s="76"/>
    </row>
    <row r="9" ht="22.5" customHeight="true" spans="1:20">
      <c r="A9" s="64"/>
      <c r="B9" s="64"/>
      <c r="C9" s="64"/>
      <c r="D9" s="64"/>
      <c r="E9" s="63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69"/>
      <c r="R9" s="87"/>
      <c r="S9" s="76"/>
      <c r="T9" s="76"/>
    </row>
    <row r="10" ht="22.5" customHeight="true" spans="1:20">
      <c r="A10" s="64"/>
      <c r="B10" s="64"/>
      <c r="C10" s="64"/>
      <c r="D10" s="64"/>
      <c r="E10" s="63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69"/>
      <c r="R10" s="87"/>
      <c r="S10" s="76"/>
      <c r="T10" s="76"/>
    </row>
    <row r="11" ht="22.5" customHeight="true" spans="1:20">
      <c r="A11" s="64"/>
      <c r="B11" s="64"/>
      <c r="C11" s="64"/>
      <c r="D11" s="64"/>
      <c r="E11" s="63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69"/>
      <c r="R11" s="76"/>
      <c r="S11" s="76"/>
      <c r="T11" s="76"/>
    </row>
    <row r="12" ht="22.5" customHeight="true" spans="1:20">
      <c r="A12" s="64"/>
      <c r="B12" s="64"/>
      <c r="C12" s="64"/>
      <c r="D12" s="64"/>
      <c r="E12" s="63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69"/>
      <c r="R12" s="76"/>
      <c r="S12" s="76"/>
      <c r="T12" s="76"/>
    </row>
    <row r="13" ht="22.5" customHeight="true" spans="1:20">
      <c r="A13" s="64"/>
      <c r="B13" s="64"/>
      <c r="C13" s="64"/>
      <c r="D13" s="64"/>
      <c r="E13" s="63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69"/>
      <c r="R13" s="76"/>
      <c r="S13" s="76"/>
      <c r="T13" s="76"/>
    </row>
    <row r="14" ht="22.5" customHeight="true" spans="1:20">
      <c r="A14" s="64"/>
      <c r="B14" s="64"/>
      <c r="C14" s="64"/>
      <c r="D14" s="64"/>
      <c r="E14" s="63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69"/>
      <c r="R14" s="76"/>
      <c r="S14" s="76"/>
      <c r="T14" s="76"/>
    </row>
    <row r="15" ht="18" customHeight="true" spans="1:20">
      <c r="A15" s="76" t="s">
        <v>173</v>
      </c>
      <c r="B15" s="76"/>
      <c r="C15" s="76"/>
      <c r="D15" s="76"/>
      <c r="E15" s="87"/>
      <c r="F15" s="76"/>
      <c r="G15" s="87"/>
      <c r="H15" s="87"/>
      <c r="I15" s="87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6" ht="18" customHeight="true" spans="1:20">
      <c r="A16" s="76"/>
      <c r="B16" s="76"/>
      <c r="C16" s="76"/>
      <c r="D16" s="76"/>
      <c r="E16" s="87"/>
      <c r="F16" s="76"/>
      <c r="G16" s="87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0277777777778" right="0.590277777777778" top="0.786805555555556" bottom="0.786805555555556" header="0.511111111111111" footer="0.511111111111111"/>
  <pageSetup paperSize="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3"/>
  <sheetViews>
    <sheetView showGridLines="0" showZeros="0" workbookViewId="0">
      <selection activeCell="D21" sqref="D21"/>
    </sheetView>
  </sheetViews>
  <sheetFormatPr defaultColWidth="9.16666666666667" defaultRowHeight="18" customHeight="true"/>
  <cols>
    <col min="1" max="3" width="6.5" style="76" customWidth="true"/>
    <col min="4" max="4" width="75.3333333333333" style="76" customWidth="true"/>
    <col min="5" max="10" width="22.8333333333333" style="76" customWidth="true"/>
    <col min="11" max="210" width="9.16666666666667" style="76" customWidth="true"/>
    <col min="211" max="16384" width="9.16666666666667" customWidth="true"/>
  </cols>
  <sheetData>
    <row r="1" customHeight="true" spans="1:6">
      <c r="A1" s="50" t="s">
        <v>174</v>
      </c>
      <c r="B1" s="50"/>
      <c r="C1" s="50"/>
      <c r="D1" s="50"/>
      <c r="E1" s="77"/>
      <c r="F1" s="77"/>
    </row>
    <row r="2" customHeight="true" spans="1:10">
      <c r="A2" s="78" t="s">
        <v>20</v>
      </c>
      <c r="B2" s="78"/>
      <c r="C2" s="78"/>
      <c r="D2" s="78"/>
      <c r="E2" s="78"/>
      <c r="F2" s="78"/>
      <c r="G2" s="78"/>
      <c r="H2" s="78"/>
      <c r="I2" s="78"/>
      <c r="J2" s="78"/>
    </row>
    <row r="3" customHeight="true" spans="1:10">
      <c r="A3" s="52" t="s">
        <v>32</v>
      </c>
      <c r="B3" s="52"/>
      <c r="C3" s="52"/>
      <c r="D3" s="52"/>
      <c r="J3" s="89" t="s">
        <v>175</v>
      </c>
    </row>
    <row r="4" customHeight="true" spans="1:10">
      <c r="A4" s="80" t="s">
        <v>176</v>
      </c>
      <c r="B4" s="80"/>
      <c r="C4" s="80"/>
      <c r="D4" s="80"/>
      <c r="E4" s="96" t="s">
        <v>177</v>
      </c>
      <c r="F4" s="96"/>
      <c r="G4" s="96"/>
      <c r="H4" s="96" t="s">
        <v>82</v>
      </c>
      <c r="I4" s="96"/>
      <c r="J4" s="96"/>
    </row>
    <row r="5" customHeight="true" spans="1:10">
      <c r="A5" s="80" t="s">
        <v>68</v>
      </c>
      <c r="B5" s="80"/>
      <c r="C5" s="80"/>
      <c r="D5" s="80" t="s">
        <v>178</v>
      </c>
      <c r="E5" s="65" t="s">
        <v>71</v>
      </c>
      <c r="F5" s="65" t="s">
        <v>66</v>
      </c>
      <c r="G5" s="82" t="s">
        <v>67</v>
      </c>
      <c r="H5" s="65" t="s">
        <v>71</v>
      </c>
      <c r="I5" s="65" t="s">
        <v>66</v>
      </c>
      <c r="J5" s="82" t="s">
        <v>67</v>
      </c>
    </row>
    <row r="6" customHeight="true" spans="1:13">
      <c r="A6" s="80" t="s">
        <v>78</v>
      </c>
      <c r="B6" s="80" t="s">
        <v>79</v>
      </c>
      <c r="C6" s="80" t="s">
        <v>80</v>
      </c>
      <c r="D6" s="80"/>
      <c r="E6" s="92"/>
      <c r="F6" s="92"/>
      <c r="G6" s="90"/>
      <c r="H6" s="92"/>
      <c r="I6" s="92"/>
      <c r="J6" s="90"/>
      <c r="K6" s="87"/>
      <c r="L6" s="87"/>
      <c r="M6" s="87"/>
    </row>
    <row r="7" ht="24" customHeight="true" spans="1:10">
      <c r="A7" s="64"/>
      <c r="B7" s="64"/>
      <c r="C7" s="64"/>
      <c r="D7" s="63" t="s">
        <v>85</v>
      </c>
      <c r="E7" s="70">
        <v>123075</v>
      </c>
      <c r="F7" s="70">
        <v>121275</v>
      </c>
      <c r="G7" s="94">
        <v>1800</v>
      </c>
      <c r="H7" s="70">
        <v>121075</v>
      </c>
      <c r="I7" s="70">
        <v>121075</v>
      </c>
      <c r="J7" s="97">
        <v>0</v>
      </c>
    </row>
    <row r="8" ht="24" customHeight="true" spans="1:10">
      <c r="A8" s="64"/>
      <c r="B8" s="64"/>
      <c r="C8" s="64"/>
      <c r="D8" s="63" t="s">
        <v>98</v>
      </c>
      <c r="E8" s="70">
        <v>123075</v>
      </c>
      <c r="F8" s="70">
        <v>121275</v>
      </c>
      <c r="G8" s="94">
        <v>1800</v>
      </c>
      <c r="H8" s="70">
        <v>121075</v>
      </c>
      <c r="I8" s="70">
        <v>121075</v>
      </c>
      <c r="J8" s="97">
        <v>0</v>
      </c>
    </row>
    <row r="9" ht="24" customHeight="true" spans="1:10">
      <c r="A9" s="64" t="s">
        <v>95</v>
      </c>
      <c r="B9" s="64" t="s">
        <v>96</v>
      </c>
      <c r="C9" s="64" t="s">
        <v>97</v>
      </c>
      <c r="D9" s="63" t="s">
        <v>179</v>
      </c>
      <c r="E9" s="70">
        <v>75</v>
      </c>
      <c r="F9" s="70">
        <v>75</v>
      </c>
      <c r="G9" s="94">
        <v>0</v>
      </c>
      <c r="H9" s="70">
        <v>75</v>
      </c>
      <c r="I9" s="70">
        <v>75</v>
      </c>
      <c r="J9" s="97">
        <v>0</v>
      </c>
    </row>
    <row r="10" ht="24" customHeight="true" spans="1:10">
      <c r="A10" s="64" t="s">
        <v>95</v>
      </c>
      <c r="B10" s="64" t="s">
        <v>96</v>
      </c>
      <c r="C10" s="64" t="s">
        <v>97</v>
      </c>
      <c r="D10" s="63" t="s">
        <v>180</v>
      </c>
      <c r="E10" s="70">
        <v>115000</v>
      </c>
      <c r="F10" s="70">
        <v>115000</v>
      </c>
      <c r="G10" s="94">
        <v>0</v>
      </c>
      <c r="H10" s="70">
        <v>115000</v>
      </c>
      <c r="I10" s="70">
        <v>115000</v>
      </c>
      <c r="J10" s="97">
        <v>0</v>
      </c>
    </row>
    <row r="11" ht="24" customHeight="true" spans="1:10">
      <c r="A11" s="64" t="s">
        <v>95</v>
      </c>
      <c r="B11" s="64" t="s">
        <v>96</v>
      </c>
      <c r="C11" s="64" t="s">
        <v>97</v>
      </c>
      <c r="D11" s="63" t="s">
        <v>181</v>
      </c>
      <c r="E11" s="70">
        <v>6000</v>
      </c>
      <c r="F11" s="70">
        <v>6000</v>
      </c>
      <c r="G11" s="94">
        <v>0</v>
      </c>
      <c r="H11" s="70">
        <v>6000</v>
      </c>
      <c r="I11" s="70">
        <v>6000</v>
      </c>
      <c r="J11" s="97">
        <v>0</v>
      </c>
    </row>
    <row r="12" ht="24" customHeight="true" spans="1:10">
      <c r="A12" s="64" t="s">
        <v>95</v>
      </c>
      <c r="B12" s="64" t="s">
        <v>96</v>
      </c>
      <c r="C12" s="64" t="s">
        <v>97</v>
      </c>
      <c r="D12" s="63" t="s">
        <v>182</v>
      </c>
      <c r="E12" s="70">
        <v>1800</v>
      </c>
      <c r="F12" s="70">
        <v>0</v>
      </c>
      <c r="G12" s="94">
        <v>1800</v>
      </c>
      <c r="H12" s="70">
        <v>0</v>
      </c>
      <c r="I12" s="70">
        <v>0</v>
      </c>
      <c r="J12" s="97">
        <v>0</v>
      </c>
    </row>
    <row r="13" ht="24" customHeight="true" spans="1:10">
      <c r="A13" s="64" t="s">
        <v>95</v>
      </c>
      <c r="B13" s="64" t="s">
        <v>96</v>
      </c>
      <c r="C13" s="64" t="s">
        <v>97</v>
      </c>
      <c r="D13" s="63" t="s">
        <v>183</v>
      </c>
      <c r="E13" s="70">
        <v>200</v>
      </c>
      <c r="F13" s="70">
        <v>200</v>
      </c>
      <c r="G13" s="94">
        <v>0</v>
      </c>
      <c r="H13" s="70">
        <v>0</v>
      </c>
      <c r="I13" s="70">
        <v>0</v>
      </c>
      <c r="J13" s="97">
        <v>0</v>
      </c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true"/>
  <pageMargins left="0.590277777777778" right="0.590277777777778" top="0.786805555555556" bottom="0.786805555555556" header="0.511111111111111" footer="0.51111111111111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4"/>
  <sheetViews>
    <sheetView showGridLines="0" showZeros="0" workbookViewId="0">
      <selection activeCell="I22" sqref="I22"/>
    </sheetView>
  </sheetViews>
  <sheetFormatPr defaultColWidth="9.16666666666667" defaultRowHeight="12.75" customHeight="true"/>
  <cols>
    <col min="1" max="1" width="12.6666666666667" customWidth="true"/>
    <col min="2" max="2" width="75.3333333333333" customWidth="true"/>
    <col min="3" max="3" width="22.8333333333333" customWidth="true"/>
    <col min="4" max="4" width="9.33333333333333" customWidth="true"/>
    <col min="5" max="5" width="15.8333333333333" customWidth="true"/>
    <col min="6" max="6" width="9" customWidth="true"/>
    <col min="7" max="7" width="13.5" customWidth="true"/>
    <col min="8" max="8" width="13.8333333333333" customWidth="true"/>
    <col min="9" max="16384" width="9.16666666666667" customWidth="true"/>
  </cols>
  <sheetData>
    <row r="1" ht="18" customHeight="true" spans="1:11">
      <c r="A1" s="50" t="s">
        <v>184</v>
      </c>
      <c r="B1" s="50"/>
      <c r="C1" s="77"/>
      <c r="D1" s="77"/>
      <c r="E1" s="76"/>
      <c r="F1" s="76"/>
      <c r="G1" s="76"/>
      <c r="H1" s="76"/>
      <c r="I1" s="76"/>
      <c r="J1" s="76"/>
      <c r="K1" s="76"/>
    </row>
    <row r="2" ht="18" customHeight="true" spans="1:11">
      <c r="A2" s="78" t="s">
        <v>22</v>
      </c>
      <c r="B2" s="78"/>
      <c r="C2" s="78"/>
      <c r="D2" s="78"/>
      <c r="E2" s="78"/>
      <c r="F2" s="78"/>
      <c r="G2" s="78"/>
      <c r="H2" s="78"/>
      <c r="I2" s="76"/>
      <c r="J2" s="76"/>
      <c r="K2" s="76"/>
    </row>
    <row r="3" ht="18" customHeight="true" spans="1:11">
      <c r="A3" s="52" t="s">
        <v>32</v>
      </c>
      <c r="B3" s="52"/>
      <c r="C3" s="76"/>
      <c r="D3" s="76"/>
      <c r="E3" s="76"/>
      <c r="F3" s="76"/>
      <c r="G3" s="76"/>
      <c r="H3" s="89" t="s">
        <v>175</v>
      </c>
      <c r="I3" s="76"/>
      <c r="J3" s="76"/>
      <c r="K3" s="76"/>
    </row>
    <row r="4" ht="18" customHeight="true" spans="1:11">
      <c r="A4" s="79" t="s">
        <v>185</v>
      </c>
      <c r="B4" s="80" t="s">
        <v>186</v>
      </c>
      <c r="C4" s="81" t="s">
        <v>187</v>
      </c>
      <c r="D4" s="82"/>
      <c r="E4" s="90"/>
      <c r="F4" s="90"/>
      <c r="G4" s="90"/>
      <c r="H4" s="82"/>
      <c r="I4" s="76"/>
      <c r="J4" s="76"/>
      <c r="K4" s="76"/>
    </row>
    <row r="5" ht="18" customHeight="true" spans="1:11">
      <c r="A5" s="79"/>
      <c r="B5" s="80"/>
      <c r="C5" s="83" t="s">
        <v>71</v>
      </c>
      <c r="D5" s="32" t="s">
        <v>188</v>
      </c>
      <c r="E5" s="82" t="s">
        <v>189</v>
      </c>
      <c r="F5" s="82"/>
      <c r="G5" s="82"/>
      <c r="H5" s="91" t="s">
        <v>150</v>
      </c>
      <c r="I5" s="76"/>
      <c r="J5" s="76"/>
      <c r="K5" s="76"/>
    </row>
    <row r="6" ht="25.5" customHeight="true" spans="1:11">
      <c r="A6" s="84"/>
      <c r="B6" s="85"/>
      <c r="C6" s="86"/>
      <c r="D6" s="24"/>
      <c r="E6" s="90" t="s">
        <v>81</v>
      </c>
      <c r="F6" s="92" t="s">
        <v>190</v>
      </c>
      <c r="G6" s="92" t="s">
        <v>158</v>
      </c>
      <c r="H6" s="93"/>
      <c r="I6" s="87"/>
      <c r="J6" s="87"/>
      <c r="K6" s="87"/>
    </row>
    <row r="7" ht="19.5" customHeight="true" spans="1:11">
      <c r="A7" s="63" t="s">
        <v>89</v>
      </c>
      <c r="B7" s="63" t="s">
        <v>85</v>
      </c>
      <c r="C7" s="70">
        <v>270</v>
      </c>
      <c r="D7" s="70">
        <v>0</v>
      </c>
      <c r="E7" s="94">
        <v>250</v>
      </c>
      <c r="F7" s="70">
        <v>0</v>
      </c>
      <c r="G7" s="69">
        <v>250</v>
      </c>
      <c r="H7" s="95">
        <v>20</v>
      </c>
      <c r="I7" s="76"/>
      <c r="J7" s="76"/>
      <c r="K7" s="76"/>
    </row>
    <row r="8" ht="18" customHeight="true" spans="1:11">
      <c r="A8" s="87"/>
      <c r="B8" s="87"/>
      <c r="C8" s="87"/>
      <c r="D8" s="87"/>
      <c r="E8" s="87"/>
      <c r="F8" s="87"/>
      <c r="G8" s="87"/>
      <c r="H8" s="76"/>
      <c r="I8" s="76"/>
      <c r="J8" s="76"/>
      <c r="K8" s="76"/>
    </row>
    <row r="9" ht="18" customHeight="true" spans="1:11">
      <c r="A9" s="87"/>
      <c r="B9" s="87"/>
      <c r="C9" s="87"/>
      <c r="D9" s="87"/>
      <c r="E9" s="87"/>
      <c r="F9" s="87"/>
      <c r="G9" s="87"/>
      <c r="H9" s="76"/>
      <c r="I9" s="76"/>
      <c r="J9" s="76"/>
      <c r="K9" s="76"/>
    </row>
    <row r="10" ht="18" customHeight="true" spans="1:11">
      <c r="A10" s="87"/>
      <c r="B10" s="87"/>
      <c r="C10" s="87"/>
      <c r="D10" s="87"/>
      <c r="E10" s="87"/>
      <c r="F10" s="87"/>
      <c r="G10" s="87"/>
      <c r="H10" s="76"/>
      <c r="I10" s="76"/>
      <c r="J10" s="76"/>
      <c r="K10" s="76"/>
    </row>
    <row r="11" ht="18" customHeight="true" spans="1:11">
      <c r="A11" s="76"/>
      <c r="B11" s="87"/>
      <c r="C11" s="87"/>
      <c r="D11" s="87"/>
      <c r="E11" s="87"/>
      <c r="F11" s="87"/>
      <c r="G11" s="87"/>
      <c r="H11" s="76"/>
      <c r="I11" s="76"/>
      <c r="J11" s="76"/>
      <c r="K11" s="76"/>
    </row>
    <row r="12" ht="18" customHeight="true" spans="1:11">
      <c r="A12" s="76"/>
      <c r="B12" s="76"/>
      <c r="C12" s="87"/>
      <c r="D12" s="87"/>
      <c r="E12" s="87"/>
      <c r="F12" s="87"/>
      <c r="G12" s="87"/>
      <c r="H12" s="76"/>
      <c r="I12" s="76"/>
      <c r="J12" s="76"/>
      <c r="K12" s="76"/>
    </row>
    <row r="14" customHeight="true" spans="3:3">
      <c r="C14" s="88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0277777777778" right="0.590277777777778" top="0.786805555555556" bottom="0.786805555555556" header="0.511111111111111" footer="0.51111111111111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22"/>
  <sheetViews>
    <sheetView showGridLines="0" showZeros="0" workbookViewId="0">
      <selection activeCell="J29" sqref="J29"/>
    </sheetView>
  </sheetViews>
  <sheetFormatPr defaultColWidth="9.16666666666667" defaultRowHeight="11.25"/>
  <cols>
    <col min="1" max="1" width="4.83333333333333" customWidth="true"/>
    <col min="2" max="2" width="3.83333333333333" customWidth="true"/>
    <col min="3" max="3" width="9.83333333333333" customWidth="true"/>
    <col min="4" max="4" width="40.8333333333333" customWidth="true"/>
    <col min="5" max="6" width="12.8333333333333" customWidth="true"/>
    <col min="7" max="9" width="10.6666666666667" customWidth="true"/>
    <col min="10" max="10" width="9.16666666666667" customWidth="true"/>
    <col min="11" max="16" width="10.6666666666667" customWidth="true"/>
    <col min="17" max="17" width="10.1666666666667" customWidth="true"/>
    <col min="18" max="18" width="10.6666666666667" customWidth="true"/>
    <col min="19" max="19" width="9.16666666666667" customWidth="true"/>
    <col min="20" max="25" width="10.6666666666667" customWidth="true"/>
    <col min="26" max="16384" width="9.16666666666667" customWidth="true"/>
  </cols>
  <sheetData>
    <row r="1" ht="18" customHeight="true" spans="1:26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37"/>
      <c r="Z1" s="76"/>
    </row>
    <row r="2" ht="18" customHeight="true" spans="1:26">
      <c r="A2" s="51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76"/>
    </row>
    <row r="3" ht="18" customHeight="true" spans="1:26">
      <c r="A3" s="52" t="s">
        <v>32</v>
      </c>
      <c r="B3" s="52"/>
      <c r="C3" s="52"/>
      <c r="D3" s="52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37" t="s">
        <v>33</v>
      </c>
      <c r="Z3" s="76"/>
    </row>
    <row r="4" ht="18" customHeight="true" spans="1:26">
      <c r="A4" s="53" t="s">
        <v>64</v>
      </c>
      <c r="B4" s="53"/>
      <c r="C4" s="53"/>
      <c r="D4" s="54"/>
      <c r="E4" s="53" t="s">
        <v>65</v>
      </c>
      <c r="F4" s="65" t="s">
        <v>115</v>
      </c>
      <c r="G4" s="65"/>
      <c r="H4" s="65"/>
      <c r="I4" s="65"/>
      <c r="J4" s="65"/>
      <c r="K4" s="65"/>
      <c r="L4" s="65"/>
      <c r="M4" s="65"/>
      <c r="N4" s="65"/>
      <c r="O4" s="65"/>
      <c r="P4" s="53" t="s">
        <v>116</v>
      </c>
      <c r="Q4" s="53"/>
      <c r="R4" s="53"/>
      <c r="S4" s="53"/>
      <c r="T4" s="53"/>
      <c r="U4" s="53"/>
      <c r="V4" s="53"/>
      <c r="W4" s="53"/>
      <c r="X4" s="53"/>
      <c r="Y4" s="53"/>
      <c r="Z4" s="76"/>
    </row>
    <row r="5" ht="18" customHeight="true" spans="1:26">
      <c r="A5" s="55" t="s">
        <v>68</v>
      </c>
      <c r="B5" s="55"/>
      <c r="C5" s="56" t="s">
        <v>69</v>
      </c>
      <c r="D5" s="57" t="s">
        <v>117</v>
      </c>
      <c r="E5" s="53"/>
      <c r="F5" s="53" t="s">
        <v>71</v>
      </c>
      <c r="G5" s="53" t="s">
        <v>191</v>
      </c>
      <c r="H5" s="53"/>
      <c r="I5" s="53"/>
      <c r="J5" s="53" t="s">
        <v>192</v>
      </c>
      <c r="K5" s="53"/>
      <c r="L5" s="53"/>
      <c r="M5" s="53" t="s">
        <v>193</v>
      </c>
      <c r="N5" s="53"/>
      <c r="O5" s="53"/>
      <c r="P5" s="53" t="s">
        <v>71</v>
      </c>
      <c r="Q5" s="53" t="s">
        <v>191</v>
      </c>
      <c r="R5" s="53"/>
      <c r="S5" s="53"/>
      <c r="T5" s="53" t="s">
        <v>192</v>
      </c>
      <c r="U5" s="53"/>
      <c r="V5" s="53"/>
      <c r="W5" s="53" t="s">
        <v>193</v>
      </c>
      <c r="X5" s="53"/>
      <c r="Y5" s="53"/>
      <c r="Z5" s="76"/>
    </row>
    <row r="6" ht="33.75" customHeight="true" spans="1:26">
      <c r="A6" s="58" t="s">
        <v>78</v>
      </c>
      <c r="B6" s="58" t="s">
        <v>79</v>
      </c>
      <c r="C6" s="59"/>
      <c r="D6" s="57"/>
      <c r="E6" s="53"/>
      <c r="F6" s="53"/>
      <c r="G6" s="53" t="s">
        <v>81</v>
      </c>
      <c r="H6" s="53" t="s">
        <v>103</v>
      </c>
      <c r="I6" s="53" t="s">
        <v>119</v>
      </c>
      <c r="J6" s="53" t="s">
        <v>81</v>
      </c>
      <c r="K6" s="53" t="s">
        <v>103</v>
      </c>
      <c r="L6" s="53" t="s">
        <v>119</v>
      </c>
      <c r="M6" s="53" t="s">
        <v>81</v>
      </c>
      <c r="N6" s="53" t="s">
        <v>103</v>
      </c>
      <c r="O6" s="53" t="s">
        <v>119</v>
      </c>
      <c r="P6" s="53"/>
      <c r="Q6" s="53" t="s">
        <v>81</v>
      </c>
      <c r="R6" s="53" t="s">
        <v>103</v>
      </c>
      <c r="S6" s="53" t="s">
        <v>119</v>
      </c>
      <c r="T6" s="53" t="s">
        <v>81</v>
      </c>
      <c r="U6" s="53" t="s">
        <v>103</v>
      </c>
      <c r="V6" s="53" t="s">
        <v>119</v>
      </c>
      <c r="W6" s="53" t="s">
        <v>81</v>
      </c>
      <c r="X6" s="53" t="s">
        <v>103</v>
      </c>
      <c r="Y6" s="53" t="s">
        <v>119</v>
      </c>
      <c r="Z6" s="76"/>
    </row>
    <row r="7" ht="18" customHeight="true" spans="1:26">
      <c r="A7" s="60" t="s">
        <v>84</v>
      </c>
      <c r="B7" s="60" t="s">
        <v>84</v>
      </c>
      <c r="C7" s="61" t="s">
        <v>84</v>
      </c>
      <c r="D7" s="62" t="s">
        <v>84</v>
      </c>
      <c r="E7" s="66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7">
        <v>8</v>
      </c>
      <c r="M7" s="67">
        <v>9</v>
      </c>
      <c r="N7" s="71">
        <v>10</v>
      </c>
      <c r="O7" s="67">
        <v>11</v>
      </c>
      <c r="P7" s="72">
        <v>12</v>
      </c>
      <c r="Q7" s="73">
        <v>13</v>
      </c>
      <c r="R7" s="74">
        <v>14</v>
      </c>
      <c r="S7" s="75">
        <v>15</v>
      </c>
      <c r="T7" s="72">
        <v>16</v>
      </c>
      <c r="U7" s="75">
        <v>17</v>
      </c>
      <c r="V7" s="74">
        <v>18</v>
      </c>
      <c r="W7" s="73">
        <v>19</v>
      </c>
      <c r="X7" s="74">
        <v>20</v>
      </c>
      <c r="Y7" s="75">
        <v>21</v>
      </c>
      <c r="Z7" s="76"/>
    </row>
    <row r="8" ht="18" customHeight="true" spans="1:25">
      <c r="A8" s="63"/>
      <c r="B8" s="63"/>
      <c r="C8" s="63"/>
      <c r="D8" s="64" t="s">
        <v>194</v>
      </c>
      <c r="E8" s="68">
        <f>SUM(F8,P8)</f>
        <v>149848</v>
      </c>
      <c r="F8" s="69">
        <f>SUM(G8,J8,M8)</f>
        <v>148048</v>
      </c>
      <c r="G8" s="70">
        <f>SUM(H8:I8)</f>
        <v>148048</v>
      </c>
      <c r="H8" s="70">
        <v>26773</v>
      </c>
      <c r="I8" s="69">
        <v>121275</v>
      </c>
      <c r="J8" s="70">
        <f>SUM(K8:L8)</f>
        <v>0</v>
      </c>
      <c r="K8" s="70">
        <v>0</v>
      </c>
      <c r="L8" s="69">
        <v>0</v>
      </c>
      <c r="M8" s="70">
        <f>SUM(N8:O8)</f>
        <v>0</v>
      </c>
      <c r="N8" s="70">
        <v>0</v>
      </c>
      <c r="O8" s="69">
        <v>0</v>
      </c>
      <c r="P8" s="69">
        <f>SUM(Q8,T8,W8)</f>
        <v>1800</v>
      </c>
      <c r="Q8" s="70">
        <f>SUM(R8:S8)</f>
        <v>1800</v>
      </c>
      <c r="R8" s="70">
        <v>0</v>
      </c>
      <c r="S8" s="69">
        <v>1800</v>
      </c>
      <c r="T8" s="70">
        <f>SUM(U8:V8)</f>
        <v>0</v>
      </c>
      <c r="U8" s="70">
        <v>0</v>
      </c>
      <c r="V8" s="69">
        <v>0</v>
      </c>
      <c r="W8" s="70">
        <f>SUM(X8:Y8)</f>
        <v>0</v>
      </c>
      <c r="X8" s="70">
        <v>0</v>
      </c>
      <c r="Y8" s="69">
        <v>0</v>
      </c>
    </row>
    <row r="9" ht="18" customHeight="true" spans="1:25">
      <c r="A9" s="63"/>
      <c r="B9" s="63"/>
      <c r="C9" s="63"/>
      <c r="D9" s="64" t="s">
        <v>195</v>
      </c>
      <c r="E9" s="68">
        <f>SUM(F9,P9)</f>
        <v>28573</v>
      </c>
      <c r="F9" s="69">
        <f>SUM(G9,J9,M9)</f>
        <v>26773</v>
      </c>
      <c r="G9" s="70">
        <f>SUM(H9:I9)</f>
        <v>26773</v>
      </c>
      <c r="H9" s="70">
        <v>26773</v>
      </c>
      <c r="I9" s="69">
        <v>0</v>
      </c>
      <c r="J9" s="70">
        <f>SUM(K9:L9)</f>
        <v>0</v>
      </c>
      <c r="K9" s="70">
        <v>0</v>
      </c>
      <c r="L9" s="69">
        <v>0</v>
      </c>
      <c r="M9" s="70">
        <f>SUM(N9:O9)</f>
        <v>0</v>
      </c>
      <c r="N9" s="70">
        <v>0</v>
      </c>
      <c r="O9" s="69">
        <v>0</v>
      </c>
      <c r="P9" s="69">
        <f>SUM(Q9,T9,W9)</f>
        <v>1800</v>
      </c>
      <c r="Q9" s="70">
        <f>SUM(R9:S9)</f>
        <v>1800</v>
      </c>
      <c r="R9" s="70">
        <v>0</v>
      </c>
      <c r="S9" s="69">
        <v>1800</v>
      </c>
      <c r="T9" s="70">
        <f>SUM(U9:V9)</f>
        <v>0</v>
      </c>
      <c r="U9" s="70">
        <v>0</v>
      </c>
      <c r="V9" s="69">
        <v>0</v>
      </c>
      <c r="W9" s="70">
        <f>SUM(X9:Y9)</f>
        <v>0</v>
      </c>
      <c r="X9" s="70">
        <v>0</v>
      </c>
      <c r="Y9" s="69">
        <v>0</v>
      </c>
    </row>
    <row r="10" ht="18" customHeight="true" spans="1:25">
      <c r="A10" s="63" t="s">
        <v>196</v>
      </c>
      <c r="B10" s="63" t="s">
        <v>197</v>
      </c>
      <c r="C10" s="63" t="s">
        <v>89</v>
      </c>
      <c r="D10" s="64" t="s">
        <v>198</v>
      </c>
      <c r="E10" s="68">
        <f t="shared" ref="E10:E41" si="0">SUM(F10,P10)</f>
        <v>23676</v>
      </c>
      <c r="F10" s="69">
        <f t="shared" ref="F10:F41" si="1">SUM(G10,J10,M10)</f>
        <v>23676</v>
      </c>
      <c r="G10" s="70">
        <f t="shared" ref="G10:G41" si="2">SUM(H10:I10)</f>
        <v>23676</v>
      </c>
      <c r="H10" s="70">
        <v>23676</v>
      </c>
      <c r="I10" s="69">
        <v>0</v>
      </c>
      <c r="J10" s="70">
        <f t="shared" ref="J10:J41" si="3">SUM(K10:L10)</f>
        <v>0</v>
      </c>
      <c r="K10" s="70">
        <v>0</v>
      </c>
      <c r="L10" s="69">
        <v>0</v>
      </c>
      <c r="M10" s="70">
        <f t="shared" ref="M10:M41" si="4">SUM(N10:O10)</f>
        <v>0</v>
      </c>
      <c r="N10" s="70">
        <v>0</v>
      </c>
      <c r="O10" s="69">
        <v>0</v>
      </c>
      <c r="P10" s="69">
        <f t="shared" ref="P10:P41" si="5">SUM(Q10,T10,W10)</f>
        <v>0</v>
      </c>
      <c r="Q10" s="70">
        <f t="shared" ref="Q10:Q41" si="6">SUM(R10:S10)</f>
        <v>0</v>
      </c>
      <c r="R10" s="70">
        <v>0</v>
      </c>
      <c r="S10" s="69">
        <v>0</v>
      </c>
      <c r="T10" s="70">
        <f t="shared" ref="T10:T41" si="7">SUM(U10:V10)</f>
        <v>0</v>
      </c>
      <c r="U10" s="70">
        <v>0</v>
      </c>
      <c r="V10" s="69">
        <v>0</v>
      </c>
      <c r="W10" s="70">
        <f t="shared" ref="W10:W41" si="8">SUM(X10:Y10)</f>
        <v>0</v>
      </c>
      <c r="X10" s="70">
        <v>0</v>
      </c>
      <c r="Y10" s="69">
        <v>0</v>
      </c>
    </row>
    <row r="11" ht="18" customHeight="true" spans="1:25">
      <c r="A11" s="63" t="s">
        <v>196</v>
      </c>
      <c r="B11" s="63" t="s">
        <v>199</v>
      </c>
      <c r="C11" s="63" t="s">
        <v>89</v>
      </c>
      <c r="D11" s="64" t="s">
        <v>200</v>
      </c>
      <c r="E11" s="68">
        <f t="shared" si="0"/>
        <v>4897</v>
      </c>
      <c r="F11" s="69">
        <f t="shared" si="1"/>
        <v>3097</v>
      </c>
      <c r="G11" s="70">
        <f t="shared" si="2"/>
        <v>3097</v>
      </c>
      <c r="H11" s="70">
        <v>3097</v>
      </c>
      <c r="I11" s="69">
        <v>0</v>
      </c>
      <c r="J11" s="70">
        <f t="shared" si="3"/>
        <v>0</v>
      </c>
      <c r="K11" s="70">
        <v>0</v>
      </c>
      <c r="L11" s="69">
        <v>0</v>
      </c>
      <c r="M11" s="70">
        <f t="shared" si="4"/>
        <v>0</v>
      </c>
      <c r="N11" s="70">
        <v>0</v>
      </c>
      <c r="O11" s="69">
        <v>0</v>
      </c>
      <c r="P11" s="69">
        <f t="shared" si="5"/>
        <v>1800</v>
      </c>
      <c r="Q11" s="70">
        <f t="shared" si="6"/>
        <v>1800</v>
      </c>
      <c r="R11" s="70">
        <v>0</v>
      </c>
      <c r="S11" s="69">
        <v>1800</v>
      </c>
      <c r="T11" s="70">
        <f t="shared" si="7"/>
        <v>0</v>
      </c>
      <c r="U11" s="70">
        <v>0</v>
      </c>
      <c r="V11" s="69">
        <v>0</v>
      </c>
      <c r="W11" s="70">
        <f t="shared" si="8"/>
        <v>0</v>
      </c>
      <c r="X11" s="70">
        <v>0</v>
      </c>
      <c r="Y11" s="69">
        <v>0</v>
      </c>
    </row>
    <row r="12" ht="18" customHeight="true" spans="1:25">
      <c r="A12" s="63"/>
      <c r="B12" s="63"/>
      <c r="C12" s="63"/>
      <c r="D12" s="64" t="s">
        <v>201</v>
      </c>
      <c r="E12" s="68">
        <f t="shared" si="0"/>
        <v>200</v>
      </c>
      <c r="F12" s="69">
        <f t="shared" si="1"/>
        <v>200</v>
      </c>
      <c r="G12" s="70">
        <f t="shared" si="2"/>
        <v>200</v>
      </c>
      <c r="H12" s="70">
        <v>0</v>
      </c>
      <c r="I12" s="69">
        <v>200</v>
      </c>
      <c r="J12" s="70">
        <f t="shared" si="3"/>
        <v>0</v>
      </c>
      <c r="K12" s="70">
        <v>0</v>
      </c>
      <c r="L12" s="69">
        <v>0</v>
      </c>
      <c r="M12" s="70">
        <f t="shared" si="4"/>
        <v>0</v>
      </c>
      <c r="N12" s="70">
        <v>0</v>
      </c>
      <c r="O12" s="69">
        <v>0</v>
      </c>
      <c r="P12" s="69">
        <f t="shared" si="5"/>
        <v>0</v>
      </c>
      <c r="Q12" s="70">
        <f t="shared" si="6"/>
        <v>0</v>
      </c>
      <c r="R12" s="70">
        <v>0</v>
      </c>
      <c r="S12" s="69">
        <v>0</v>
      </c>
      <c r="T12" s="70">
        <f t="shared" si="7"/>
        <v>0</v>
      </c>
      <c r="U12" s="70">
        <v>0</v>
      </c>
      <c r="V12" s="69">
        <v>0</v>
      </c>
      <c r="W12" s="70">
        <f t="shared" si="8"/>
        <v>0</v>
      </c>
      <c r="X12" s="70">
        <v>0</v>
      </c>
      <c r="Y12" s="69">
        <v>0</v>
      </c>
    </row>
    <row r="13" ht="18" customHeight="true" spans="1:25">
      <c r="A13" s="63" t="s">
        <v>202</v>
      </c>
      <c r="B13" s="63" t="s">
        <v>203</v>
      </c>
      <c r="C13" s="63" t="s">
        <v>89</v>
      </c>
      <c r="D13" s="64" t="s">
        <v>204</v>
      </c>
      <c r="E13" s="68">
        <f t="shared" si="0"/>
        <v>200</v>
      </c>
      <c r="F13" s="69">
        <f t="shared" si="1"/>
        <v>200</v>
      </c>
      <c r="G13" s="70">
        <f t="shared" si="2"/>
        <v>200</v>
      </c>
      <c r="H13" s="70">
        <v>0</v>
      </c>
      <c r="I13" s="69">
        <v>200</v>
      </c>
      <c r="J13" s="70">
        <f t="shared" si="3"/>
        <v>0</v>
      </c>
      <c r="K13" s="70">
        <v>0</v>
      </c>
      <c r="L13" s="69">
        <v>0</v>
      </c>
      <c r="M13" s="70">
        <f t="shared" si="4"/>
        <v>0</v>
      </c>
      <c r="N13" s="70">
        <v>0</v>
      </c>
      <c r="O13" s="69">
        <v>0</v>
      </c>
      <c r="P13" s="69">
        <f t="shared" si="5"/>
        <v>0</v>
      </c>
      <c r="Q13" s="70">
        <f t="shared" si="6"/>
        <v>0</v>
      </c>
      <c r="R13" s="70">
        <v>0</v>
      </c>
      <c r="S13" s="69">
        <v>0</v>
      </c>
      <c r="T13" s="70">
        <f t="shared" si="7"/>
        <v>0</v>
      </c>
      <c r="U13" s="70">
        <v>0</v>
      </c>
      <c r="V13" s="69">
        <v>0</v>
      </c>
      <c r="W13" s="70">
        <f t="shared" si="8"/>
        <v>0</v>
      </c>
      <c r="X13" s="70">
        <v>0</v>
      </c>
      <c r="Y13" s="69">
        <v>0</v>
      </c>
    </row>
    <row r="14" ht="18" customHeight="true" spans="1:25">
      <c r="A14" s="63"/>
      <c r="B14" s="63"/>
      <c r="C14" s="63"/>
      <c r="D14" s="64" t="s">
        <v>205</v>
      </c>
      <c r="E14" s="68">
        <f t="shared" si="0"/>
        <v>121075</v>
      </c>
      <c r="F14" s="69">
        <f t="shared" si="1"/>
        <v>121075</v>
      </c>
      <c r="G14" s="70">
        <f t="shared" si="2"/>
        <v>121075</v>
      </c>
      <c r="H14" s="70">
        <v>0</v>
      </c>
      <c r="I14" s="69">
        <v>121075</v>
      </c>
      <c r="J14" s="70">
        <f t="shared" si="3"/>
        <v>0</v>
      </c>
      <c r="K14" s="70">
        <v>0</v>
      </c>
      <c r="L14" s="69">
        <v>0</v>
      </c>
      <c r="M14" s="70">
        <f t="shared" si="4"/>
        <v>0</v>
      </c>
      <c r="N14" s="70">
        <v>0</v>
      </c>
      <c r="O14" s="69">
        <v>0</v>
      </c>
      <c r="P14" s="69">
        <f t="shared" si="5"/>
        <v>0</v>
      </c>
      <c r="Q14" s="70">
        <f t="shared" si="6"/>
        <v>0</v>
      </c>
      <c r="R14" s="70">
        <v>0</v>
      </c>
      <c r="S14" s="69">
        <v>0</v>
      </c>
      <c r="T14" s="70">
        <f t="shared" si="7"/>
        <v>0</v>
      </c>
      <c r="U14" s="70">
        <v>0</v>
      </c>
      <c r="V14" s="69">
        <v>0</v>
      </c>
      <c r="W14" s="70">
        <f t="shared" si="8"/>
        <v>0</v>
      </c>
      <c r="X14" s="70">
        <v>0</v>
      </c>
      <c r="Y14" s="69">
        <v>0</v>
      </c>
    </row>
    <row r="15" ht="18" customHeight="true" spans="1:25">
      <c r="A15" s="63" t="s">
        <v>206</v>
      </c>
      <c r="B15" s="63" t="s">
        <v>207</v>
      </c>
      <c r="C15" s="63" t="s">
        <v>89</v>
      </c>
      <c r="D15" s="64" t="s">
        <v>208</v>
      </c>
      <c r="E15" s="68">
        <f t="shared" si="0"/>
        <v>121075</v>
      </c>
      <c r="F15" s="69">
        <f t="shared" si="1"/>
        <v>121075</v>
      </c>
      <c r="G15" s="70">
        <f t="shared" si="2"/>
        <v>121075</v>
      </c>
      <c r="H15" s="70">
        <v>0</v>
      </c>
      <c r="I15" s="69">
        <v>121075</v>
      </c>
      <c r="J15" s="70">
        <f t="shared" si="3"/>
        <v>0</v>
      </c>
      <c r="K15" s="70">
        <v>0</v>
      </c>
      <c r="L15" s="69">
        <v>0</v>
      </c>
      <c r="M15" s="70">
        <f t="shared" si="4"/>
        <v>0</v>
      </c>
      <c r="N15" s="70">
        <v>0</v>
      </c>
      <c r="O15" s="69">
        <v>0</v>
      </c>
      <c r="P15" s="69">
        <f t="shared" si="5"/>
        <v>0</v>
      </c>
      <c r="Q15" s="70">
        <f t="shared" si="6"/>
        <v>0</v>
      </c>
      <c r="R15" s="70">
        <v>0</v>
      </c>
      <c r="S15" s="69">
        <v>0</v>
      </c>
      <c r="T15" s="70">
        <f t="shared" si="7"/>
        <v>0</v>
      </c>
      <c r="U15" s="70">
        <v>0</v>
      </c>
      <c r="V15" s="69">
        <v>0</v>
      </c>
      <c r="W15" s="70">
        <f t="shared" si="8"/>
        <v>0</v>
      </c>
      <c r="X15" s="70">
        <v>0</v>
      </c>
      <c r="Y15" s="69">
        <v>0</v>
      </c>
    </row>
    <row r="16" ht="18" customHeight="true" spans="1:25">
      <c r="A16" s="63"/>
      <c r="B16" s="63"/>
      <c r="C16" s="63"/>
      <c r="D16" s="64" t="s">
        <v>195</v>
      </c>
      <c r="E16" s="68">
        <f t="shared" si="0"/>
        <v>39381</v>
      </c>
      <c r="F16" s="69">
        <f t="shared" si="1"/>
        <v>38781</v>
      </c>
      <c r="G16" s="70">
        <f t="shared" si="2"/>
        <v>38781</v>
      </c>
      <c r="H16" s="70">
        <v>38781</v>
      </c>
      <c r="I16" s="69">
        <v>0</v>
      </c>
      <c r="J16" s="70">
        <f t="shared" si="3"/>
        <v>0</v>
      </c>
      <c r="K16" s="70">
        <v>0</v>
      </c>
      <c r="L16" s="69">
        <v>0</v>
      </c>
      <c r="M16" s="70">
        <f t="shared" si="4"/>
        <v>0</v>
      </c>
      <c r="N16" s="70">
        <v>0</v>
      </c>
      <c r="O16" s="69">
        <v>0</v>
      </c>
      <c r="P16" s="69">
        <f t="shared" si="5"/>
        <v>600</v>
      </c>
      <c r="Q16" s="70">
        <f t="shared" si="6"/>
        <v>600</v>
      </c>
      <c r="R16" s="70">
        <v>0</v>
      </c>
      <c r="S16" s="69">
        <v>600</v>
      </c>
      <c r="T16" s="70">
        <f t="shared" si="7"/>
        <v>0</v>
      </c>
      <c r="U16" s="70">
        <v>0</v>
      </c>
      <c r="V16" s="69">
        <v>0</v>
      </c>
      <c r="W16" s="70">
        <f t="shared" si="8"/>
        <v>0</v>
      </c>
      <c r="X16" s="70">
        <v>0</v>
      </c>
      <c r="Y16" s="69">
        <v>0</v>
      </c>
    </row>
    <row r="17" ht="18" customHeight="true" spans="1:25">
      <c r="A17" s="63" t="s">
        <v>196</v>
      </c>
      <c r="B17" s="63" t="s">
        <v>197</v>
      </c>
      <c r="C17" s="63" t="s">
        <v>209</v>
      </c>
      <c r="D17" s="64" t="s">
        <v>198</v>
      </c>
      <c r="E17" s="68">
        <f t="shared" ref="E17:E32" si="9">SUM(F17,P17)</f>
        <v>34634</v>
      </c>
      <c r="F17" s="69">
        <f t="shared" ref="F17:F32" si="10">SUM(G17,J17,M17)</f>
        <v>34634</v>
      </c>
      <c r="G17" s="70">
        <f t="shared" ref="G17:G32" si="11">SUM(H17:I17)</f>
        <v>34634</v>
      </c>
      <c r="H17" s="70">
        <v>34634</v>
      </c>
      <c r="I17" s="69">
        <v>0</v>
      </c>
      <c r="J17" s="70">
        <f t="shared" ref="J17:J32" si="12">SUM(K17:L17)</f>
        <v>0</v>
      </c>
      <c r="K17" s="70">
        <v>0</v>
      </c>
      <c r="L17" s="69">
        <v>0</v>
      </c>
      <c r="M17" s="70">
        <f t="shared" ref="M17:M32" si="13">SUM(N17:O17)</f>
        <v>0</v>
      </c>
      <c r="N17" s="70">
        <v>0</v>
      </c>
      <c r="O17" s="69">
        <v>0</v>
      </c>
      <c r="P17" s="69">
        <f t="shared" ref="P17:P32" si="14">SUM(Q17,T17,W17)</f>
        <v>0</v>
      </c>
      <c r="Q17" s="70">
        <f t="shared" ref="Q17:Q32" si="15">SUM(R17:S17)</f>
        <v>0</v>
      </c>
      <c r="R17" s="70">
        <v>0</v>
      </c>
      <c r="S17" s="69">
        <v>0</v>
      </c>
      <c r="T17" s="70">
        <f t="shared" ref="T17:T32" si="16">SUM(U17:V17)</f>
        <v>0</v>
      </c>
      <c r="U17" s="70">
        <v>0</v>
      </c>
      <c r="V17" s="69">
        <v>0</v>
      </c>
      <c r="W17" s="70">
        <f t="shared" ref="W17:W32" si="17">SUM(X17:Y17)</f>
        <v>0</v>
      </c>
      <c r="X17" s="70">
        <v>0</v>
      </c>
      <c r="Y17" s="69">
        <v>0</v>
      </c>
    </row>
    <row r="18" ht="18" customHeight="true" spans="1:25">
      <c r="A18" s="63" t="s">
        <v>196</v>
      </c>
      <c r="B18" s="63" t="s">
        <v>199</v>
      </c>
      <c r="C18" s="63" t="s">
        <v>209</v>
      </c>
      <c r="D18" s="64" t="s">
        <v>200</v>
      </c>
      <c r="E18" s="68">
        <f t="shared" si="9"/>
        <v>4747</v>
      </c>
      <c r="F18" s="69">
        <f t="shared" si="10"/>
        <v>4147</v>
      </c>
      <c r="G18" s="70">
        <f t="shared" si="11"/>
        <v>4147</v>
      </c>
      <c r="H18" s="70">
        <v>4147</v>
      </c>
      <c r="I18" s="69">
        <v>0</v>
      </c>
      <c r="J18" s="70">
        <f t="shared" si="12"/>
        <v>0</v>
      </c>
      <c r="K18" s="70">
        <v>0</v>
      </c>
      <c r="L18" s="69">
        <v>0</v>
      </c>
      <c r="M18" s="70">
        <f t="shared" si="13"/>
        <v>0</v>
      </c>
      <c r="N18" s="70">
        <v>0</v>
      </c>
      <c r="O18" s="69">
        <v>0</v>
      </c>
      <c r="P18" s="69">
        <f t="shared" si="14"/>
        <v>600</v>
      </c>
      <c r="Q18" s="70">
        <f t="shared" si="15"/>
        <v>600</v>
      </c>
      <c r="R18" s="70">
        <v>0</v>
      </c>
      <c r="S18" s="69">
        <v>600</v>
      </c>
      <c r="T18" s="70">
        <f t="shared" si="16"/>
        <v>0</v>
      </c>
      <c r="U18" s="70">
        <v>0</v>
      </c>
      <c r="V18" s="69">
        <v>0</v>
      </c>
      <c r="W18" s="70">
        <f t="shared" si="17"/>
        <v>0</v>
      </c>
      <c r="X18" s="70">
        <v>0</v>
      </c>
      <c r="Y18" s="69">
        <v>0</v>
      </c>
    </row>
    <row r="19" ht="18" customHeight="true" spans="1:25">
      <c r="A19" s="63"/>
      <c r="B19" s="63"/>
      <c r="C19" s="63"/>
      <c r="D19" s="64" t="s">
        <v>210</v>
      </c>
      <c r="E19" s="68">
        <f t="shared" si="9"/>
        <v>93</v>
      </c>
      <c r="F19" s="69">
        <f t="shared" si="10"/>
        <v>93</v>
      </c>
      <c r="G19" s="70">
        <f t="shared" si="11"/>
        <v>93</v>
      </c>
      <c r="H19" s="70">
        <v>93</v>
      </c>
      <c r="I19" s="69">
        <v>0</v>
      </c>
      <c r="J19" s="70">
        <f t="shared" si="12"/>
        <v>0</v>
      </c>
      <c r="K19" s="70">
        <v>0</v>
      </c>
      <c r="L19" s="69">
        <v>0</v>
      </c>
      <c r="M19" s="70">
        <f t="shared" si="13"/>
        <v>0</v>
      </c>
      <c r="N19" s="70">
        <v>0</v>
      </c>
      <c r="O19" s="69">
        <v>0</v>
      </c>
      <c r="P19" s="69">
        <f t="shared" si="14"/>
        <v>0</v>
      </c>
      <c r="Q19" s="70">
        <f t="shared" si="15"/>
        <v>0</v>
      </c>
      <c r="R19" s="70">
        <v>0</v>
      </c>
      <c r="S19" s="69">
        <v>0</v>
      </c>
      <c r="T19" s="70">
        <f t="shared" si="16"/>
        <v>0</v>
      </c>
      <c r="U19" s="70">
        <v>0</v>
      </c>
      <c r="V19" s="69">
        <v>0</v>
      </c>
      <c r="W19" s="70">
        <f t="shared" si="17"/>
        <v>0</v>
      </c>
      <c r="X19" s="70">
        <v>0</v>
      </c>
      <c r="Y19" s="69">
        <v>0</v>
      </c>
    </row>
    <row r="20" ht="18" customHeight="true" spans="1:25">
      <c r="A20" s="63" t="s">
        <v>211</v>
      </c>
      <c r="B20" s="63" t="s">
        <v>212</v>
      </c>
      <c r="C20" s="63" t="s">
        <v>209</v>
      </c>
      <c r="D20" s="64" t="s">
        <v>213</v>
      </c>
      <c r="E20" s="68">
        <f t="shared" si="9"/>
        <v>93</v>
      </c>
      <c r="F20" s="69">
        <f t="shared" si="10"/>
        <v>93</v>
      </c>
      <c r="G20" s="70">
        <f t="shared" si="11"/>
        <v>93</v>
      </c>
      <c r="H20" s="70">
        <v>93</v>
      </c>
      <c r="I20" s="69">
        <v>0</v>
      </c>
      <c r="J20" s="70">
        <f t="shared" si="12"/>
        <v>0</v>
      </c>
      <c r="K20" s="70">
        <v>0</v>
      </c>
      <c r="L20" s="69">
        <v>0</v>
      </c>
      <c r="M20" s="70">
        <f t="shared" si="13"/>
        <v>0</v>
      </c>
      <c r="N20" s="70">
        <v>0</v>
      </c>
      <c r="O20" s="69">
        <v>0</v>
      </c>
      <c r="P20" s="69">
        <f t="shared" si="14"/>
        <v>0</v>
      </c>
      <c r="Q20" s="70">
        <f t="shared" si="15"/>
        <v>0</v>
      </c>
      <c r="R20" s="70">
        <v>0</v>
      </c>
      <c r="S20" s="69">
        <v>0</v>
      </c>
      <c r="T20" s="70">
        <f t="shared" si="16"/>
        <v>0</v>
      </c>
      <c r="U20" s="70">
        <v>0</v>
      </c>
      <c r="V20" s="69">
        <v>0</v>
      </c>
      <c r="W20" s="70">
        <f t="shared" si="17"/>
        <v>0</v>
      </c>
      <c r="X20" s="70">
        <v>0</v>
      </c>
      <c r="Y20" s="69">
        <v>0</v>
      </c>
    </row>
    <row r="21" ht="18" customHeight="true" spans="1:25">
      <c r="A21" s="63"/>
      <c r="B21" s="63"/>
      <c r="C21" s="63"/>
      <c r="D21" s="64" t="s">
        <v>205</v>
      </c>
      <c r="E21" s="68">
        <f t="shared" si="9"/>
        <v>375</v>
      </c>
      <c r="F21" s="69">
        <f t="shared" si="10"/>
        <v>375</v>
      </c>
      <c r="G21" s="70">
        <f t="shared" si="11"/>
        <v>375</v>
      </c>
      <c r="H21" s="70">
        <v>0</v>
      </c>
      <c r="I21" s="69">
        <v>375</v>
      </c>
      <c r="J21" s="70">
        <f t="shared" si="12"/>
        <v>0</v>
      </c>
      <c r="K21" s="70">
        <v>0</v>
      </c>
      <c r="L21" s="69">
        <v>0</v>
      </c>
      <c r="M21" s="70">
        <f t="shared" si="13"/>
        <v>0</v>
      </c>
      <c r="N21" s="70">
        <v>0</v>
      </c>
      <c r="O21" s="69">
        <v>0</v>
      </c>
      <c r="P21" s="69">
        <f t="shared" si="14"/>
        <v>0</v>
      </c>
      <c r="Q21" s="70">
        <f t="shared" si="15"/>
        <v>0</v>
      </c>
      <c r="R21" s="70">
        <v>0</v>
      </c>
      <c r="S21" s="69">
        <v>0</v>
      </c>
      <c r="T21" s="70">
        <f t="shared" si="16"/>
        <v>0</v>
      </c>
      <c r="U21" s="70">
        <v>0</v>
      </c>
      <c r="V21" s="69">
        <v>0</v>
      </c>
      <c r="W21" s="70">
        <f t="shared" si="17"/>
        <v>0</v>
      </c>
      <c r="X21" s="70">
        <v>0</v>
      </c>
      <c r="Y21" s="69">
        <v>0</v>
      </c>
    </row>
    <row r="22" ht="18" customHeight="true" spans="1:25">
      <c r="A22" s="63" t="s">
        <v>206</v>
      </c>
      <c r="B22" s="63" t="s">
        <v>207</v>
      </c>
      <c r="C22" s="63" t="s">
        <v>209</v>
      </c>
      <c r="D22" s="64" t="s">
        <v>208</v>
      </c>
      <c r="E22" s="68">
        <f t="shared" si="9"/>
        <v>375</v>
      </c>
      <c r="F22" s="69">
        <f t="shared" si="10"/>
        <v>375</v>
      </c>
      <c r="G22" s="70">
        <f t="shared" si="11"/>
        <v>375</v>
      </c>
      <c r="H22" s="70">
        <v>0</v>
      </c>
      <c r="I22" s="69">
        <v>375</v>
      </c>
      <c r="J22" s="70">
        <f t="shared" si="12"/>
        <v>0</v>
      </c>
      <c r="K22" s="70">
        <v>0</v>
      </c>
      <c r="L22" s="69">
        <v>0</v>
      </c>
      <c r="M22" s="70">
        <f t="shared" si="13"/>
        <v>0</v>
      </c>
      <c r="N22" s="70">
        <v>0</v>
      </c>
      <c r="O22" s="69">
        <v>0</v>
      </c>
      <c r="P22" s="69">
        <f t="shared" si="14"/>
        <v>0</v>
      </c>
      <c r="Q22" s="70">
        <f t="shared" si="15"/>
        <v>0</v>
      </c>
      <c r="R22" s="70">
        <v>0</v>
      </c>
      <c r="S22" s="69">
        <v>0</v>
      </c>
      <c r="T22" s="70">
        <f t="shared" si="16"/>
        <v>0</v>
      </c>
      <c r="U22" s="70">
        <v>0</v>
      </c>
      <c r="V22" s="69">
        <v>0</v>
      </c>
      <c r="W22" s="70">
        <f t="shared" si="17"/>
        <v>0</v>
      </c>
      <c r="X22" s="70">
        <v>0</v>
      </c>
      <c r="Y22" s="69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true"/>
  <pageMargins left="0.590277777777778" right="0.590277777777778" top="0.786805555555556" bottom="0.786805555555556" header="0.511111111111111" footer="0.511111111111111"/>
  <pageSetup paperSize="9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P16" sqref="P16"/>
    </sheetView>
  </sheetViews>
  <sheetFormatPr defaultColWidth="9.33333333333333" defaultRowHeight="11.25"/>
  <sheetData>
    <row r="1" spans="1:8">
      <c r="A1" s="1" t="s">
        <v>214</v>
      </c>
      <c r="B1" s="2"/>
      <c r="C1" s="2"/>
      <c r="D1" s="2"/>
      <c r="E1" s="2"/>
      <c r="F1" s="2"/>
      <c r="G1" s="2"/>
      <c r="H1" s="17"/>
    </row>
    <row r="2" ht="22.5" spans="1:9">
      <c r="A2" s="3" t="s">
        <v>26</v>
      </c>
      <c r="B2" s="3"/>
      <c r="C2" s="3"/>
      <c r="D2" s="3"/>
      <c r="E2" s="3"/>
      <c r="F2" s="3"/>
      <c r="G2" s="3"/>
      <c r="H2" s="3"/>
      <c r="I2" s="3"/>
    </row>
    <row r="3" ht="12" spans="1:8">
      <c r="A3" s="4" t="s">
        <v>32</v>
      </c>
      <c r="B3" s="4"/>
      <c r="C3" s="4"/>
      <c r="D3" s="46"/>
      <c r="E3" s="46"/>
      <c r="F3" s="18"/>
      <c r="G3" s="18"/>
      <c r="H3" s="19" t="s">
        <v>33</v>
      </c>
    </row>
    <row r="4" ht="30" customHeight="true" spans="1:9">
      <c r="A4" s="5" t="s">
        <v>64</v>
      </c>
      <c r="B4" s="5"/>
      <c r="C4" s="5"/>
      <c r="D4" s="7"/>
      <c r="E4" s="7"/>
      <c r="F4" s="21" t="s">
        <v>215</v>
      </c>
      <c r="G4" s="21"/>
      <c r="H4" s="21"/>
      <c r="I4" s="48" t="s">
        <v>216</v>
      </c>
    </row>
    <row r="5" ht="30" customHeight="true" spans="1:9">
      <c r="A5" s="7" t="s">
        <v>68</v>
      </c>
      <c r="B5" s="8"/>
      <c r="C5" s="9"/>
      <c r="D5" s="47" t="s">
        <v>69</v>
      </c>
      <c r="E5" s="23" t="s">
        <v>117</v>
      </c>
      <c r="F5" s="23" t="s">
        <v>71</v>
      </c>
      <c r="G5" s="23" t="s">
        <v>103</v>
      </c>
      <c r="H5" s="21" t="s">
        <v>119</v>
      </c>
      <c r="I5" s="49"/>
    </row>
    <row r="6" ht="30" customHeight="true" spans="1:9">
      <c r="A6" s="11" t="s">
        <v>78</v>
      </c>
      <c r="B6" s="12" t="s">
        <v>79</v>
      </c>
      <c r="C6" s="13" t="s">
        <v>80</v>
      </c>
      <c r="D6" s="47"/>
      <c r="E6" s="23"/>
      <c r="F6" s="23"/>
      <c r="G6" s="23"/>
      <c r="H6" s="21"/>
      <c r="I6" s="49"/>
    </row>
    <row r="7" ht="33.75" spans="1:9">
      <c r="A7" s="15"/>
      <c r="B7" s="15"/>
      <c r="C7" s="15"/>
      <c r="D7" s="34" t="s">
        <v>89</v>
      </c>
      <c r="E7" s="34" t="s">
        <v>217</v>
      </c>
      <c r="F7" s="27"/>
      <c r="G7" s="27"/>
      <c r="H7" s="27"/>
      <c r="I7" s="49"/>
    </row>
    <row r="9" spans="1:2">
      <c r="A9" s="16" t="s">
        <v>173</v>
      </c>
      <c r="B9" s="16"/>
    </row>
  </sheetData>
  <mergeCells count="9">
    <mergeCell ref="A2:I2"/>
    <mergeCell ref="F4:H4"/>
    <mergeCell ref="A9:B9"/>
    <mergeCell ref="D5:D6"/>
    <mergeCell ref="E5:E6"/>
    <mergeCell ref="F5:F6"/>
    <mergeCell ref="G5:G6"/>
    <mergeCell ref="H5:H6"/>
    <mergeCell ref="I5:I7"/>
  </mergeCells>
  <pageMargins left="0.75" right="0.75" top="1" bottom="1" header="0.5" footer="0.5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8" sqref="A8"/>
    </sheetView>
  </sheetViews>
  <sheetFormatPr defaultColWidth="9.33333333333333" defaultRowHeight="11.25" outlineLevelRow="7" outlineLevelCol="7"/>
  <sheetData>
    <row r="1" ht="12" spans="1:8">
      <c r="A1" s="29" t="s">
        <v>218</v>
      </c>
      <c r="B1" s="29"/>
      <c r="C1" s="29"/>
      <c r="D1" s="29"/>
      <c r="E1" s="36"/>
      <c r="F1" s="29"/>
      <c r="G1" s="29"/>
      <c r="H1" s="37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12" spans="1:8">
      <c r="A3" s="18" t="s">
        <v>32</v>
      </c>
      <c r="B3" s="30"/>
      <c r="C3" s="30"/>
      <c r="D3" s="30"/>
      <c r="E3" s="30"/>
      <c r="F3" s="30"/>
      <c r="G3" s="30"/>
      <c r="H3" s="19" t="s">
        <v>33</v>
      </c>
    </row>
    <row r="4" spans="1:8">
      <c r="A4" s="22" t="s">
        <v>185</v>
      </c>
      <c r="B4" s="22" t="s">
        <v>186</v>
      </c>
      <c r="C4" s="21" t="s">
        <v>219</v>
      </c>
      <c r="D4" s="21"/>
      <c r="E4" s="21"/>
      <c r="F4" s="21"/>
      <c r="G4" s="21"/>
      <c r="H4" s="21"/>
    </row>
    <row r="5" spans="1:8">
      <c r="A5" s="22"/>
      <c r="B5" s="22"/>
      <c r="C5" s="31" t="s">
        <v>71</v>
      </c>
      <c r="D5" s="32" t="s">
        <v>145</v>
      </c>
      <c r="E5" s="38" t="s">
        <v>189</v>
      </c>
      <c r="F5" s="39"/>
      <c r="G5" s="39"/>
      <c r="H5" s="40" t="s">
        <v>150</v>
      </c>
    </row>
    <row r="6" ht="22.5" spans="1:8">
      <c r="A6" s="24"/>
      <c r="B6" s="24"/>
      <c r="C6" s="33"/>
      <c r="D6" s="25"/>
      <c r="E6" s="41" t="s">
        <v>81</v>
      </c>
      <c r="F6" s="42" t="s">
        <v>190</v>
      </c>
      <c r="G6" s="43" t="s">
        <v>220</v>
      </c>
      <c r="H6" s="44"/>
    </row>
    <row r="7" ht="33.75" spans="1:8">
      <c r="A7" s="15" t="s">
        <v>89</v>
      </c>
      <c r="B7" s="34" t="s">
        <v>217</v>
      </c>
      <c r="C7" s="28"/>
      <c r="D7" s="35"/>
      <c r="E7" s="35"/>
      <c r="F7" s="35"/>
      <c r="G7" s="27"/>
      <c r="H7" s="45"/>
    </row>
    <row r="8" ht="23" customHeight="true" spans="1:1">
      <c r="A8" t="s">
        <v>221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5" right="0.75" top="1" bottom="1" header="0.5" footer="0.5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L19" sqref="L19"/>
    </sheetView>
  </sheetViews>
  <sheetFormatPr defaultColWidth="9.33333333333333" defaultRowHeight="11.25" outlineLevelCol="7"/>
  <sheetData>
    <row r="1" spans="1:8">
      <c r="A1" s="1" t="s">
        <v>222</v>
      </c>
      <c r="B1" s="2"/>
      <c r="C1" s="2"/>
      <c r="D1" s="2"/>
      <c r="E1" s="2"/>
      <c r="F1" s="2"/>
      <c r="G1" s="2"/>
      <c r="H1" s="17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4"/>
      <c r="C3" s="4"/>
      <c r="D3" s="4"/>
      <c r="E3" s="4"/>
      <c r="F3" s="18"/>
      <c r="G3" s="18"/>
      <c r="H3" s="19" t="s">
        <v>33</v>
      </c>
    </row>
    <row r="4" spans="1:8">
      <c r="A4" s="5" t="s">
        <v>64</v>
      </c>
      <c r="B4" s="5"/>
      <c r="C4" s="5"/>
      <c r="D4" s="6"/>
      <c r="E4" s="20"/>
      <c r="F4" s="21" t="s">
        <v>223</v>
      </c>
      <c r="G4" s="21"/>
      <c r="H4" s="21"/>
    </row>
    <row r="5" spans="1:8">
      <c r="A5" s="7" t="s">
        <v>68</v>
      </c>
      <c r="B5" s="8"/>
      <c r="C5" s="9"/>
      <c r="D5" s="10" t="s">
        <v>69</v>
      </c>
      <c r="E5" s="22" t="s">
        <v>117</v>
      </c>
      <c r="F5" s="23" t="s">
        <v>71</v>
      </c>
      <c r="G5" s="23" t="s">
        <v>103</v>
      </c>
      <c r="H5" s="21" t="s">
        <v>119</v>
      </c>
    </row>
    <row r="6" spans="1:8">
      <c r="A6" s="11" t="s">
        <v>78</v>
      </c>
      <c r="B6" s="12" t="s">
        <v>79</v>
      </c>
      <c r="C6" s="13" t="s">
        <v>80</v>
      </c>
      <c r="D6" s="14"/>
      <c r="E6" s="24"/>
      <c r="F6" s="25"/>
      <c r="G6" s="25"/>
      <c r="H6" s="26"/>
    </row>
    <row r="7" ht="33.75" spans="1:8">
      <c r="A7" s="15"/>
      <c r="B7" s="15"/>
      <c r="C7" s="15"/>
      <c r="D7" s="15" t="s">
        <v>89</v>
      </c>
      <c r="E7" s="15" t="s">
        <v>217</v>
      </c>
      <c r="F7" s="27"/>
      <c r="G7" s="28"/>
      <c r="H7" s="27"/>
    </row>
    <row r="9" spans="1:2">
      <c r="A9" s="16" t="s">
        <v>173</v>
      </c>
      <c r="B9" s="16"/>
    </row>
  </sheetData>
  <mergeCells count="8">
    <mergeCell ref="A2:H2"/>
    <mergeCell ref="F4:H4"/>
    <mergeCell ref="A9:B9"/>
    <mergeCell ref="D5:D6"/>
    <mergeCell ref="E5:E6"/>
    <mergeCell ref="F5:F6"/>
    <mergeCell ref="G5:G6"/>
    <mergeCell ref="H5:H6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余佳艳</dc:creator>
  <cp:lastModifiedBy>user</cp:lastModifiedBy>
  <cp:revision>1</cp:revision>
  <dcterms:created xsi:type="dcterms:W3CDTF">2021-03-19T06:26:00Z</dcterms:created>
  <dcterms:modified xsi:type="dcterms:W3CDTF">2022-08-31T17:00:10Z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69DDA63B3F5745BF8A4C0967F9109C7E</vt:lpwstr>
  </property>
</Properties>
</file>