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3"/>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部门预算项目绩效目标表" sheetId="14" r:id="rId14"/>
    <sheet name="部门预算整体支出绩效目标表" sheetId="15" r:id="rId15"/>
  </sheets>
  <definedNames>
    <definedName name="_xlnm._FilterDatabase" localSheetId="7" hidden="1">'3-1'!$A$6:$H$227</definedName>
    <definedName name="_xlnm._FilterDatabase" localSheetId="3" hidden="1">'1-2'!$A$6:$K$40</definedName>
    <definedName name="_xlnm.Print_Titles" localSheetId="3">'1-2'!$1:$6</definedName>
  </definedNames>
  <calcPr calcId="144525" iterate="true" iterateCount="100" iterateDelta="0.001"/>
</workbook>
</file>

<file path=xl/sharedStrings.xml><?xml version="1.0" encoding="utf-8"?>
<sst xmlns="http://schemas.openxmlformats.org/spreadsheetml/2006/main" count="4215" uniqueCount="748">
  <si>
    <t>广元市住房和城乡建设局2023年部门预算</t>
  </si>
  <si>
    <t xml:space="preserve">
表1</t>
  </si>
  <si>
    <t>部门收支总表</t>
  </si>
  <si>
    <t>部门：广元市住房和城乡建设局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</si>
  <si>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</si>
  <si>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</si>
  <si>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</si>
  <si>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</si>
  <si>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</si>
  <si>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</si>
  <si>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</si>
  <si>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</si>
  <si>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</si>
  <si>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</si>
  <si>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</si>
  <si>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</si>
  <si>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</si>
  <si>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</si>
  <si>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</si>
  <si>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</si>
  <si>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</si>
  <si>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</si>
  <si>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</si>
  <si>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</si>
  <si>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</si>
  <si>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t>十、卫生健康支出</t>
  </si>
  <si>
    <r>
      <rPr>
        <sz val="11"/>
        <rFont val="宋体"/>
        <charset val="134"/>
      </rPr>
      <t>十一、节能环保支出</t>
    </r>
  </si>
  <si>
    <t>十二、城乡社区支出</t>
  </si>
  <si>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</si>
  <si>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</si>
  <si>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</si>
  <si>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</si>
  <si>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</si>
  <si>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</si>
  <si>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</si>
  <si>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</si>
  <si>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</si>
  <si>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</si>
  <si>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</si>
  <si>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</si>
  <si>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</si>
  <si>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</si>
  <si>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</si>
  <si>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</si>
  <si>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</si>
  <si>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</si>
  <si>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</si>
  <si>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</si>
  <si>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</si>
  <si>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</si>
  <si>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</si>
  <si>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</si>
  <si>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</si>
  <si>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</si>
  <si>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</si>
  <si>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</si>
  <si>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</si>
  <si>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 xml:space="preserve"> </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</si>
  <si>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</si>
  <si>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</si>
  <si>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</si>
  <si>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</si>
  <si>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</si>
  <si>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</si>
  <si>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</si>
  <si>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</si>
  <si>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</si>
  <si>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</si>
  <si>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</si>
  <si>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</si>
  <si>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</si>
  <si>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</si>
  <si>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338914</t>
  </si>
  <si>
    <r>
      <rPr>
        <sz val="11"/>
        <rFont val="宋体"/>
        <charset val="134"/>
      </rPr>
      <t>广元市园林绿化事务中心</t>
    </r>
  </si>
  <si>
    <t>338912</t>
  </si>
  <si>
    <r>
      <rPr>
        <sz val="11"/>
        <rFont val="宋体"/>
        <charset val="134"/>
      </rPr>
      <t>广元市建设工程质量安全站</t>
    </r>
  </si>
  <si>
    <t>338001</t>
  </si>
  <si>
    <r>
      <rPr>
        <sz val="11"/>
        <rFont val="宋体"/>
        <charset val="134"/>
      </rPr>
      <t>广元市住房和城乡建设局</t>
    </r>
  </si>
  <si>
    <t>338910</t>
  </si>
  <si>
    <r>
      <rPr>
        <sz val="11"/>
        <rFont val="宋体"/>
        <charset val="134"/>
      </rPr>
      <t>广元市城市建设事务中心</t>
    </r>
  </si>
  <si>
    <t>338901</t>
  </si>
  <si>
    <r>
      <rPr>
        <sz val="11"/>
        <rFont val="宋体"/>
        <charset val="134"/>
      </rPr>
      <t>广元市城市照明事务中心</t>
    </r>
  </si>
  <si>
    <t>338601</t>
  </si>
  <si>
    <r>
      <rPr>
        <sz val="11"/>
        <rFont val="宋体"/>
        <charset val="134"/>
      </rPr>
      <t>广元市住房保障和房地产事务中心</t>
    </r>
  </si>
  <si>
    <t>表1-2</t>
  </si>
  <si>
    <t>部门支出总表</t>
  </si>
  <si>
    <t>基本支出</t>
  </si>
  <si>
    <t>项目支出</t>
  </si>
  <si>
    <t>上缴上级支出</t>
  </si>
  <si>
    <t>对附属单位补助支出</t>
  </si>
  <si>
    <t>科目编码</t>
  </si>
  <si>
    <t>类</t>
  </si>
  <si>
    <t>款</t>
  </si>
  <si>
    <t>项</t>
  </si>
  <si>
    <t>212</t>
  </si>
  <si>
    <t>05</t>
  </si>
  <si>
    <t>01</t>
  </si>
  <si>
    <r>
      <rPr>
        <sz val="11"/>
        <rFont val="宋体"/>
        <charset val="134"/>
      </rPr>
      <t> 城乡社区环境卫生</t>
    </r>
  </si>
  <si>
    <t>221</t>
  </si>
  <si>
    <t>02</t>
  </si>
  <si>
    <r>
      <rPr>
        <sz val="11"/>
        <rFont val="宋体"/>
        <charset val="134"/>
      </rPr>
      <t> 住房公积金</t>
    </r>
  </si>
  <si>
    <t>208</t>
  </si>
  <si>
    <r>
      <rPr>
        <sz val="11"/>
        <rFont val="宋体"/>
        <charset val="134"/>
      </rPr>
      <t> 机关事业单位基本养老保险缴费支出</t>
    </r>
  </si>
  <si>
    <t>210</t>
  </si>
  <si>
    <t>11</t>
  </si>
  <si>
    <r>
      <rPr>
        <sz val="11"/>
        <rFont val="宋体"/>
        <charset val="134"/>
      </rPr>
      <t> 事业单位医疗</t>
    </r>
  </si>
  <si>
    <t>09</t>
  </si>
  <si>
    <r>
      <rPr>
        <sz val="11"/>
        <rFont val="宋体"/>
        <charset val="134"/>
      </rPr>
      <t> 住宅建设与房地产市场监管</t>
    </r>
  </si>
  <si>
    <r>
      <rPr>
        <sz val="11"/>
        <rFont val="宋体"/>
        <charset val="134"/>
      </rPr>
      <t> 行政运行</t>
    </r>
  </si>
  <si>
    <t> 一般行政管理事务</t>
  </si>
  <si>
    <r>
      <rPr>
        <sz val="11"/>
        <rFont val="宋体"/>
        <charset val="134"/>
      </rPr>
      <t> 行政单位医疗</t>
    </r>
  </si>
  <si>
    <t>06</t>
  </si>
  <si>
    <r>
      <rPr>
        <sz val="11"/>
        <rFont val="宋体"/>
        <charset val="134"/>
      </rPr>
      <t> 工程建设管理</t>
    </r>
  </si>
  <si>
    <t>03</t>
  </si>
  <si>
    <t>99</t>
  </si>
  <si>
    <r>
      <rPr>
        <sz val="11"/>
        <rFont val="宋体"/>
        <charset val="134"/>
      </rPr>
      <t> 其他城乡社区公共设施支出</t>
    </r>
  </si>
  <si>
    <r>
      <rPr>
        <sz val="11"/>
        <rFont val="宋体"/>
        <charset val="134"/>
      </rPr>
      <t> 工程建设标准规范编制与监管</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</si>
  <si>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</si>
  <si>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</si>
  <si>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</si>
  <si>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</si>
  <si>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</si>
  <si>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</si>
  <si>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</si>
  <si>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</si>
  <si>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</si>
  <si>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</si>
  <si>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</si>
  <si>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</si>
  <si>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</si>
  <si>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</si>
  <si>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</si>
  <si>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</si>
  <si>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</si>
  <si>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</si>
  <si>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</si>
  <si>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</si>
  <si>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</si>
  <si>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</si>
  <si>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</si>
  <si>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</si>
  <si>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</si>
  <si>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</si>
  <si>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</si>
  <si>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</si>
  <si>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</si>
  <si>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</si>
  <si>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</si>
  <si>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</si>
  <si>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</si>
  <si>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</si>
  <si>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</si>
  <si>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</si>
  <si>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</si>
  <si>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</si>
  <si>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</si>
  <si>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</si>
  <si>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</si>
  <si>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</si>
  <si>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</si>
  <si>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</si>
  <si>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</si>
  <si>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</si>
  <si>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</si>
  <si>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</si>
  <si>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</si>
  <si>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</si>
  <si>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广元市园林绿化事务中心</t>
    </r>
  </si>
  <si>
    <r>
      <rPr>
        <sz val="11"/>
        <rFont val="宋体"/>
        <charset val="134"/>
      </rPr>
      <t>  商品和服务支出</t>
    </r>
  </si>
  <si>
    <r>
      <rPr>
        <sz val="11"/>
        <rFont val="宋体"/>
        <charset val="134"/>
      </rPr>
      <t>   印刷费</t>
    </r>
  </si>
  <si>
    <r>
      <rPr>
        <sz val="11"/>
        <rFont val="宋体"/>
        <charset val="134"/>
      </rPr>
      <t>   其他商品和服务支出</t>
    </r>
  </si>
  <si>
    <r>
      <rPr>
        <sz val="11"/>
        <rFont val="宋体"/>
        <charset val="134"/>
      </rPr>
      <t>302</t>
    </r>
  </si>
  <si>
    <r>
      <rPr>
        <sz val="11"/>
        <rFont val="宋体"/>
        <charset val="134"/>
      </rPr>
      <t>99</t>
    </r>
  </si>
  <si>
    <r>
      <rPr>
        <sz val="11"/>
        <rFont val="宋体"/>
        <charset val="134"/>
      </rPr>
      <t>    其他商品和服务支出</t>
    </r>
  </si>
  <si>
    <r>
      <rPr>
        <sz val="11"/>
        <rFont val="宋体"/>
        <charset val="134"/>
      </rPr>
      <t>    退休人员活动经费</t>
    </r>
  </si>
  <si>
    <r>
      <rPr>
        <sz val="11"/>
        <rFont val="宋体"/>
        <charset val="134"/>
      </rPr>
      <t>    党建经费</t>
    </r>
  </si>
  <si>
    <r>
      <rPr>
        <sz val="11"/>
        <rFont val="宋体"/>
        <charset val="134"/>
      </rPr>
      <t>   办公费</t>
    </r>
  </si>
  <si>
    <r>
      <rPr>
        <sz val="11"/>
        <rFont val="宋体"/>
        <charset val="134"/>
      </rPr>
      <t>   维修（护）费</t>
    </r>
  </si>
  <si>
    <r>
      <rPr>
        <sz val="11"/>
        <rFont val="宋体"/>
        <charset val="134"/>
      </rPr>
      <t>   差旅费</t>
    </r>
  </si>
  <si>
    <r>
      <rPr>
        <sz val="11"/>
        <rFont val="宋体"/>
        <charset val="134"/>
      </rPr>
      <t>   公务接待费</t>
    </r>
  </si>
  <si>
    <r>
      <rPr>
        <sz val="11"/>
        <rFont val="宋体"/>
        <charset val="134"/>
      </rPr>
      <t>   培训费</t>
    </r>
  </si>
  <si>
    <r>
      <rPr>
        <sz val="11"/>
        <rFont val="宋体"/>
        <charset val="134"/>
      </rPr>
      <t>   工会经费</t>
    </r>
  </si>
  <si>
    <r>
      <rPr>
        <sz val="11"/>
        <rFont val="宋体"/>
        <charset val="134"/>
      </rPr>
      <t>   福利费</t>
    </r>
  </si>
  <si>
    <r>
      <rPr>
        <sz val="11"/>
        <rFont val="宋体"/>
        <charset val="134"/>
      </rPr>
      <t>   水费</t>
    </r>
  </si>
  <si>
    <r>
      <rPr>
        <sz val="11"/>
        <rFont val="宋体"/>
        <charset val="134"/>
      </rPr>
      <t>   电费</t>
    </r>
  </si>
  <si>
    <r>
      <rPr>
        <sz val="11"/>
        <rFont val="宋体"/>
        <charset val="134"/>
      </rPr>
      <t>   公务用车运行维护费</t>
    </r>
  </si>
  <si>
    <r>
      <rPr>
        <sz val="11"/>
        <rFont val="宋体"/>
        <charset val="134"/>
      </rPr>
      <t>   邮电费</t>
    </r>
  </si>
  <si>
    <r>
      <rPr>
        <sz val="11"/>
        <rFont val="宋体"/>
        <charset val="134"/>
      </rPr>
      <t>   物业管理费</t>
    </r>
  </si>
  <si>
    <r>
      <rPr>
        <sz val="11"/>
        <rFont val="宋体"/>
        <charset val="134"/>
      </rPr>
      <t>  工资福利支出</t>
    </r>
  </si>
  <si>
    <r>
      <rPr>
        <sz val="11"/>
        <rFont val="宋体"/>
        <charset val="134"/>
      </rPr>
      <t>   奖金</t>
    </r>
  </si>
  <si>
    <r>
      <rPr>
        <sz val="11"/>
        <rFont val="宋体"/>
        <charset val="134"/>
      </rPr>
      <t>301</t>
    </r>
  </si>
  <si>
    <r>
      <rPr>
        <sz val="11"/>
        <rFont val="宋体"/>
        <charset val="134"/>
      </rPr>
      <t>03</t>
    </r>
  </si>
  <si>
    <r>
      <rPr>
        <sz val="11"/>
        <rFont val="宋体"/>
        <charset val="134"/>
      </rPr>
      <t>    基础绩效奖</t>
    </r>
  </si>
  <si>
    <r>
      <rPr>
        <sz val="11"/>
        <rFont val="宋体"/>
        <charset val="134"/>
      </rPr>
      <t>   绩效工资</t>
    </r>
  </si>
  <si>
    <r>
      <rPr>
        <sz val="11"/>
        <rFont val="宋体"/>
        <charset val="134"/>
      </rPr>
      <t>   住房公积金</t>
    </r>
  </si>
  <si>
    <r>
      <rPr>
        <sz val="11"/>
        <rFont val="宋体"/>
        <charset val="134"/>
      </rPr>
      <t>   基本工资</t>
    </r>
  </si>
  <si>
    <r>
      <rPr>
        <sz val="11"/>
        <rFont val="宋体"/>
        <charset val="134"/>
      </rPr>
      <t>01</t>
    </r>
  </si>
  <si>
    <r>
      <rPr>
        <sz val="11"/>
        <rFont val="宋体"/>
        <charset val="134"/>
      </rPr>
      <t>    晋级工资</t>
    </r>
  </si>
  <si>
    <r>
      <rPr>
        <sz val="11"/>
        <rFont val="宋体"/>
        <charset val="134"/>
      </rPr>
      <t>    基本工资</t>
    </r>
  </si>
  <si>
    <r>
      <rPr>
        <sz val="11"/>
        <rFont val="宋体"/>
        <charset val="134"/>
      </rPr>
      <t>   其他社会保障缴费</t>
    </r>
  </si>
  <si>
    <r>
      <rPr>
        <sz val="11"/>
        <rFont val="宋体"/>
        <charset val="134"/>
      </rPr>
      <t>12</t>
    </r>
  </si>
  <si>
    <r>
      <rPr>
        <sz val="11"/>
        <rFont val="宋体"/>
        <charset val="134"/>
      </rPr>
      <t>    失业保险</t>
    </r>
  </si>
  <si>
    <r>
      <rPr>
        <sz val="11"/>
        <rFont val="宋体"/>
        <charset val="134"/>
      </rPr>
      <t>    工伤保险</t>
    </r>
  </si>
  <si>
    <r>
      <rPr>
        <sz val="11"/>
        <rFont val="宋体"/>
        <charset val="134"/>
      </rPr>
      <t>   津贴补贴</t>
    </r>
  </si>
  <si>
    <r>
      <rPr>
        <sz val="11"/>
        <rFont val="宋体"/>
        <charset val="134"/>
      </rPr>
      <t>   机关事业单位基本养老保险缴费</t>
    </r>
  </si>
  <si>
    <r>
      <rPr>
        <sz val="11"/>
        <rFont val="宋体"/>
        <charset val="134"/>
      </rPr>
      <t>   职工基本医疗保险缴费</t>
    </r>
  </si>
  <si>
    <r>
      <rPr>
        <sz val="11"/>
        <rFont val="宋体"/>
        <charset val="134"/>
      </rPr>
      <t>  对个人和家庭的补助</t>
    </r>
  </si>
  <si>
    <r>
      <rPr>
        <sz val="11"/>
        <rFont val="宋体"/>
        <charset val="134"/>
      </rPr>
      <t>   生活补助</t>
    </r>
  </si>
  <si>
    <r>
      <rPr>
        <sz val="11"/>
        <rFont val="宋体"/>
        <charset val="134"/>
      </rPr>
      <t>303</t>
    </r>
  </si>
  <si>
    <r>
      <rPr>
        <sz val="11"/>
        <rFont val="宋体"/>
        <charset val="134"/>
      </rPr>
      <t>05</t>
    </r>
  </si>
  <si>
    <r>
      <rPr>
        <sz val="11"/>
        <rFont val="宋体"/>
        <charset val="134"/>
      </rPr>
      <t>    退休人员绩效补助</t>
    </r>
  </si>
  <si>
    <r>
      <rPr>
        <sz val="11"/>
        <rFont val="宋体"/>
        <charset val="134"/>
      </rPr>
      <t>    遗属生活补助</t>
    </r>
  </si>
  <si>
    <r>
      <rPr>
        <sz val="11"/>
        <rFont val="宋体"/>
        <charset val="134"/>
      </rPr>
      <t> 广元市住房保障和房地产事务中心</t>
    </r>
  </si>
  <si>
    <r>
      <rPr>
        <sz val="11"/>
        <rFont val="宋体"/>
        <charset val="134"/>
      </rPr>
      <t>   会议费</t>
    </r>
  </si>
  <si>
    <r>
      <rPr>
        <sz val="11"/>
        <rFont val="宋体"/>
        <charset val="134"/>
      </rPr>
      <t>   其他交通费用</t>
    </r>
  </si>
  <si>
    <r>
      <rPr>
        <sz val="11"/>
        <rFont val="宋体"/>
        <charset val="134"/>
      </rPr>
      <t> 广元市住房和城乡建设局</t>
    </r>
  </si>
  <si>
    <r>
      <rPr>
        <sz val="11"/>
        <rFont val="宋体"/>
        <charset val="134"/>
      </rPr>
      <t>  资本性支出</t>
    </r>
  </si>
  <si>
    <r>
      <rPr>
        <sz val="11"/>
        <rFont val="宋体"/>
        <charset val="134"/>
      </rPr>
      <t>   其他资本性支出</t>
    </r>
  </si>
  <si>
    <r>
      <rPr>
        <sz val="11"/>
        <rFont val="宋体"/>
        <charset val="134"/>
      </rPr>
      <t>   办公设备购置</t>
    </r>
  </si>
  <si>
    <r>
      <rPr>
        <sz val="11"/>
        <rFont val="宋体"/>
        <charset val="134"/>
      </rPr>
      <t>   委托业务费</t>
    </r>
  </si>
  <si>
    <r>
      <rPr>
        <sz val="11"/>
        <rFont val="宋体"/>
        <charset val="134"/>
      </rPr>
      <t>   劳务费</t>
    </r>
  </si>
  <si>
    <r>
      <rPr>
        <sz val="11"/>
        <rFont val="宋体"/>
        <charset val="134"/>
      </rPr>
      <t>   咨询费</t>
    </r>
  </si>
  <si>
    <r>
      <rPr>
        <sz val="11"/>
        <rFont val="宋体"/>
        <charset val="134"/>
      </rPr>
      <t>    优秀公务员奖励（参公人员）</t>
    </r>
  </si>
  <si>
    <r>
      <rPr>
        <sz val="11"/>
        <rFont val="宋体"/>
        <charset val="134"/>
      </rPr>
      <t>    年终一次性奖励工资</t>
    </r>
  </si>
  <si>
    <r>
      <rPr>
        <sz val="11"/>
        <rFont val="宋体"/>
        <charset val="134"/>
      </rPr>
      <t> 广元市建设工程质量安全站</t>
    </r>
  </si>
  <si>
    <r>
      <rPr>
        <sz val="11"/>
        <rFont val="宋体"/>
        <charset val="134"/>
      </rPr>
      <t> 广元市城市照明事务中心</t>
    </r>
  </si>
  <si>
    <r>
      <rPr>
        <sz val="11"/>
        <rFont val="宋体"/>
        <charset val="134"/>
      </rPr>
      <t> 广元市城市建设事务中心</t>
    </r>
  </si>
  <si>
    <t>表3</t>
  </si>
  <si>
    <t>一般公共预算支出预算表</t>
  </si>
  <si>
    <t>当年财政拨款安排</t>
  </si>
  <si>
    <r>
      <rPr>
        <sz val="11"/>
        <rFont val="宋体"/>
        <charset val="134"/>
      </rPr>
      <t>广元市住房和城乡建设局部门</t>
    </r>
  </si>
  <si>
    <t>338</t>
  </si>
  <si>
    <r>
      <rPr>
        <sz val="11"/>
        <rFont val="宋体"/>
        <charset val="134"/>
      </rPr>
      <t> 一般行政管理事务</t>
    </r>
  </si>
  <si>
    <t>表3-1</t>
  </si>
  <si>
    <t>一般公共预算基本支出预算表</t>
  </si>
  <si>
    <t>人员经费</t>
  </si>
  <si>
    <t>公用经费</t>
  </si>
  <si>
    <t>302</t>
  </si>
  <si>
    <r>
      <rPr>
        <sz val="11"/>
        <rFont val="宋体"/>
        <charset val="134"/>
      </rPr>
      <t> 商品和服务支出</t>
    </r>
  </si>
  <si>
    <r>
      <rPr>
        <sz val="11"/>
        <rFont val="宋体"/>
        <charset val="134"/>
      </rPr>
      <t>02</t>
    </r>
  </si>
  <si>
    <t>30202</t>
  </si>
  <si>
    <r>
      <rPr>
        <sz val="11"/>
        <rFont val="宋体"/>
        <charset val="134"/>
      </rPr>
      <t>  印刷费</t>
    </r>
  </si>
  <si>
    <r>
      <rPr>
        <sz val="11"/>
        <rFont val="宋体"/>
        <charset val="134"/>
      </rPr>
      <t>13</t>
    </r>
  </si>
  <si>
    <t>30213</t>
  </si>
  <si>
    <r>
      <rPr>
        <sz val="11"/>
        <rFont val="宋体"/>
        <charset val="134"/>
      </rPr>
      <t>  维修（护）费</t>
    </r>
  </si>
  <si>
    <r>
      <rPr>
        <sz val="11"/>
        <rFont val="宋体"/>
        <charset val="134"/>
      </rPr>
      <t>11</t>
    </r>
  </si>
  <si>
    <t>30211</t>
  </si>
  <si>
    <r>
      <rPr>
        <sz val="11"/>
        <rFont val="宋体"/>
        <charset val="134"/>
      </rPr>
      <t>  差旅费</t>
    </r>
  </si>
  <si>
    <t>30299</t>
  </si>
  <si>
    <r>
      <rPr>
        <sz val="11"/>
        <rFont val="宋体"/>
        <charset val="134"/>
      </rPr>
      <t>  其他商品和服务支出</t>
    </r>
  </si>
  <si>
    <t>3029902</t>
  </si>
  <si>
    <r>
      <rPr>
        <sz val="11"/>
        <rFont val="宋体"/>
        <charset val="134"/>
      </rPr>
      <t>   退休人员活动经费</t>
    </r>
  </si>
  <si>
    <t>3029903</t>
  </si>
  <si>
    <t>3029901</t>
  </si>
  <si>
    <r>
      <rPr>
        <sz val="11"/>
        <rFont val="宋体"/>
        <charset val="134"/>
      </rPr>
      <t>   党建经费</t>
    </r>
  </si>
  <si>
    <r>
      <rPr>
        <sz val="11"/>
        <rFont val="宋体"/>
        <charset val="134"/>
      </rPr>
      <t>17</t>
    </r>
  </si>
  <si>
    <t>30217</t>
  </si>
  <si>
    <r>
      <rPr>
        <sz val="11"/>
        <rFont val="宋体"/>
        <charset val="134"/>
      </rPr>
      <t>  公务接待费</t>
    </r>
  </si>
  <si>
    <r>
      <rPr>
        <sz val="11"/>
        <rFont val="宋体"/>
        <charset val="134"/>
      </rPr>
      <t>16</t>
    </r>
  </si>
  <si>
    <t>30216</t>
  </si>
  <si>
    <r>
      <rPr>
        <sz val="11"/>
        <rFont val="宋体"/>
        <charset val="134"/>
      </rPr>
      <t>  培训费</t>
    </r>
  </si>
  <si>
    <r>
      <rPr>
        <sz val="11"/>
        <rFont val="宋体"/>
        <charset val="134"/>
      </rPr>
      <t>28</t>
    </r>
  </si>
  <si>
    <t>30228</t>
  </si>
  <si>
    <r>
      <rPr>
        <sz val="11"/>
        <rFont val="宋体"/>
        <charset val="134"/>
      </rPr>
      <t>  工会经费</t>
    </r>
  </si>
  <si>
    <r>
      <rPr>
        <sz val="11"/>
        <rFont val="宋体"/>
        <charset val="134"/>
      </rPr>
      <t>29</t>
    </r>
  </si>
  <si>
    <t>30229</t>
  </si>
  <si>
    <r>
      <rPr>
        <sz val="11"/>
        <rFont val="宋体"/>
        <charset val="134"/>
      </rPr>
      <t>  福利费</t>
    </r>
  </si>
  <si>
    <t>30205</t>
  </si>
  <si>
    <r>
      <rPr>
        <sz val="11"/>
        <rFont val="宋体"/>
        <charset val="134"/>
      </rPr>
      <t>  水费</t>
    </r>
  </si>
  <si>
    <r>
      <rPr>
        <sz val="11"/>
        <rFont val="宋体"/>
        <charset val="134"/>
      </rPr>
      <t>06</t>
    </r>
  </si>
  <si>
    <t>30206</t>
  </si>
  <si>
    <r>
      <rPr>
        <sz val="11"/>
        <rFont val="宋体"/>
        <charset val="134"/>
      </rPr>
      <t>  电费</t>
    </r>
  </si>
  <si>
    <r>
      <rPr>
        <sz val="11"/>
        <rFont val="宋体"/>
        <charset val="134"/>
      </rPr>
      <t>31</t>
    </r>
  </si>
  <si>
    <t>30231</t>
  </si>
  <si>
    <r>
      <rPr>
        <sz val="11"/>
        <rFont val="宋体"/>
        <charset val="134"/>
      </rPr>
      <t>  公务用车运行维护费</t>
    </r>
  </si>
  <si>
    <r>
      <rPr>
        <sz val="11"/>
        <rFont val="宋体"/>
        <charset val="134"/>
      </rPr>
      <t>07</t>
    </r>
  </si>
  <si>
    <t>30207</t>
  </si>
  <si>
    <r>
      <rPr>
        <sz val="11"/>
        <rFont val="宋体"/>
        <charset val="134"/>
      </rPr>
      <t>  邮电费</t>
    </r>
  </si>
  <si>
    <t>30201</t>
  </si>
  <si>
    <r>
      <rPr>
        <sz val="11"/>
        <rFont val="宋体"/>
        <charset val="134"/>
      </rPr>
      <t>  办公费</t>
    </r>
  </si>
  <si>
    <r>
      <rPr>
        <sz val="11"/>
        <rFont val="宋体"/>
        <charset val="134"/>
      </rPr>
      <t>09</t>
    </r>
  </si>
  <si>
    <t>30209</t>
  </si>
  <si>
    <r>
      <rPr>
        <sz val="11"/>
        <rFont val="宋体"/>
        <charset val="134"/>
      </rPr>
      <t>  物业管理费</t>
    </r>
  </si>
  <si>
    <t>303</t>
  </si>
  <si>
    <r>
      <rPr>
        <sz val="11"/>
        <rFont val="宋体"/>
        <charset val="134"/>
      </rPr>
      <t> 对个人和家庭的补助</t>
    </r>
  </si>
  <si>
    <t>30305</t>
  </si>
  <si>
    <r>
      <rPr>
        <sz val="11"/>
        <rFont val="宋体"/>
        <charset val="134"/>
      </rPr>
      <t>  生活补助</t>
    </r>
  </si>
  <si>
    <t>3030501</t>
  </si>
  <si>
    <r>
      <rPr>
        <sz val="11"/>
        <rFont val="宋体"/>
        <charset val="134"/>
      </rPr>
      <t>   退休人员绩效补助</t>
    </r>
  </si>
  <si>
    <t>3030504</t>
  </si>
  <si>
    <r>
      <rPr>
        <sz val="11"/>
        <rFont val="宋体"/>
        <charset val="134"/>
      </rPr>
      <t>   遗属生活补助</t>
    </r>
  </si>
  <si>
    <t>301</t>
  </si>
  <si>
    <r>
      <rPr>
        <sz val="11"/>
        <rFont val="宋体"/>
        <charset val="134"/>
      </rPr>
      <t> 工资福利支出</t>
    </r>
  </si>
  <si>
    <t>30103</t>
  </si>
  <si>
    <r>
      <rPr>
        <sz val="11"/>
        <rFont val="宋体"/>
        <charset val="134"/>
      </rPr>
      <t>  奖金</t>
    </r>
  </si>
  <si>
    <t>3010303</t>
  </si>
  <si>
    <r>
      <rPr>
        <sz val="11"/>
        <rFont val="宋体"/>
        <charset val="134"/>
      </rPr>
      <t>   基础绩效奖</t>
    </r>
  </si>
  <si>
    <t>30107</t>
  </si>
  <si>
    <r>
      <rPr>
        <sz val="11"/>
        <rFont val="宋体"/>
        <charset val="134"/>
      </rPr>
      <t>  绩效工资</t>
    </r>
  </si>
  <si>
    <t>30113</t>
  </si>
  <si>
    <r>
      <rPr>
        <sz val="11"/>
        <rFont val="宋体"/>
        <charset val="134"/>
      </rPr>
      <t>  住房公积金</t>
    </r>
  </si>
  <si>
    <t>30101</t>
  </si>
  <si>
    <r>
      <rPr>
        <sz val="11"/>
        <rFont val="宋体"/>
        <charset val="134"/>
      </rPr>
      <t>  基本工资</t>
    </r>
  </si>
  <si>
    <t>3010101</t>
  </si>
  <si>
    <r>
      <rPr>
        <sz val="11"/>
        <rFont val="宋体"/>
        <charset val="134"/>
      </rPr>
      <t>   晋级工资</t>
    </r>
  </si>
  <si>
    <t>3010102</t>
  </si>
  <si>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</si>
  <si>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</si>
  <si>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</si>
  <si>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</si>
  <si>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</si>
  <si>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</si>
  <si>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t>30102</t>
  </si>
  <si>
    <r>
      <rPr>
        <sz val="11"/>
        <rFont val="宋体"/>
        <charset val="134"/>
      </rPr>
      <t>  津贴补贴</t>
    </r>
  </si>
  <si>
    <r>
      <rPr>
        <sz val="11"/>
        <rFont val="宋体"/>
        <charset val="134"/>
      </rPr>
      <t>08</t>
    </r>
  </si>
  <si>
    <t>30108</t>
  </si>
  <si>
    <r>
      <rPr>
        <sz val="11"/>
        <rFont val="宋体"/>
        <charset val="134"/>
      </rPr>
      <t>  机关事业单位基本养老保险缴费</t>
    </r>
  </si>
  <si>
    <r>
      <rPr>
        <sz val="11"/>
        <rFont val="宋体"/>
        <charset val="134"/>
      </rPr>
      <t>10</t>
    </r>
  </si>
  <si>
    <t>30110</t>
  </si>
  <si>
    <r>
      <rPr>
        <sz val="11"/>
        <rFont val="宋体"/>
        <charset val="134"/>
      </rPr>
      <t>  职工基本医疗保险缴费</t>
    </r>
  </si>
  <si>
    <r>
      <rPr>
        <sz val="11"/>
        <rFont val="宋体"/>
        <charset val="134"/>
      </rPr>
      <t>15</t>
    </r>
  </si>
  <si>
    <t>30215</t>
  </si>
  <si>
    <r>
      <rPr>
        <sz val="11"/>
        <rFont val="宋体"/>
        <charset val="134"/>
      </rPr>
      <t>  会议费</t>
    </r>
  </si>
  <si>
    <r>
      <rPr>
        <sz val="11"/>
        <rFont val="宋体"/>
        <charset val="134"/>
      </rPr>
      <t>39</t>
    </r>
  </si>
  <si>
    <t>30239</t>
  </si>
  <si>
    <r>
      <rPr>
        <sz val="11"/>
        <rFont val="宋体"/>
        <charset val="134"/>
      </rPr>
      <t>  其他交通费用</t>
    </r>
  </si>
  <si>
    <r>
      <rPr>
        <sz val="11"/>
        <rFont val="宋体"/>
        <charset val="134"/>
      </rPr>
      <t>26</t>
    </r>
  </si>
  <si>
    <t>30226</t>
  </si>
  <si>
    <r>
      <rPr>
        <sz val="11"/>
        <rFont val="宋体"/>
        <charset val="134"/>
      </rPr>
      <t>  劳务费</t>
    </r>
  </si>
  <si>
    <t>30203</t>
  </si>
  <si>
    <r>
      <rPr>
        <sz val="11"/>
        <rFont val="宋体"/>
        <charset val="134"/>
      </rPr>
      <t>  咨询费</t>
    </r>
  </si>
  <si>
    <t>3010302</t>
  </si>
  <si>
    <r>
      <rPr>
        <sz val="11"/>
        <rFont val="宋体"/>
        <charset val="134"/>
      </rPr>
      <t>   优秀公务员奖励（参公人员）</t>
    </r>
  </si>
  <si>
    <t>3010301</t>
  </si>
  <si>
    <r>
      <rPr>
        <sz val="11"/>
        <rFont val="宋体"/>
        <charset val="134"/>
      </rPr>
      <t>   年终一次性奖励工资</t>
    </r>
  </si>
  <si>
    <t>表3-2</t>
  </si>
  <si>
    <t>一般公共预算项目支出预算表</t>
  </si>
  <si>
    <t>金额</t>
  </si>
  <si>
    <r>
      <rPr>
        <sz val="11"/>
        <rFont val="宋体"/>
        <charset val="134"/>
      </rPr>
      <t>  乡村振兴工作经费</t>
    </r>
  </si>
  <si>
    <r>
      <rPr>
        <sz val="11"/>
        <rFont val="宋体"/>
        <charset val="134"/>
      </rPr>
      <t>  法律顾问费2</t>
    </r>
  </si>
  <si>
    <r>
      <rPr>
        <sz val="11"/>
        <rFont val="宋体"/>
        <charset val="134"/>
      </rPr>
      <t>  绿化管理经费</t>
    </r>
  </si>
  <si>
    <r>
      <rPr>
        <sz val="11"/>
        <rFont val="宋体"/>
        <charset val="134"/>
      </rPr>
      <t>  智慧工地监控平台提升、系统更新</t>
    </r>
  </si>
  <si>
    <r>
      <rPr>
        <sz val="11"/>
        <rFont val="宋体"/>
        <charset val="134"/>
      </rPr>
      <t>  市质安站乡村振兴工作经费</t>
    </r>
  </si>
  <si>
    <r>
      <rPr>
        <sz val="11"/>
        <rFont val="宋体"/>
        <charset val="134"/>
      </rPr>
      <t>  应急抢险、房屋安全评估、消防验收专家服务费</t>
    </r>
  </si>
  <si>
    <r>
      <rPr>
        <sz val="11"/>
        <rFont val="宋体"/>
        <charset val="134"/>
      </rPr>
      <t>  乡村振兴工作经费1</t>
    </r>
  </si>
  <si>
    <r>
      <rPr>
        <sz val="11"/>
        <rFont val="宋体"/>
        <charset val="134"/>
      </rPr>
      <t>  数字化档案建设经费</t>
    </r>
  </si>
  <si>
    <r>
      <rPr>
        <sz val="11"/>
        <rFont val="宋体"/>
        <charset val="134"/>
      </rPr>
      <t>  保障性安居工程及民生实事工作经费</t>
    </r>
  </si>
  <si>
    <r>
      <rPr>
        <sz val="11"/>
        <rFont val="宋体"/>
        <charset val="134"/>
      </rPr>
      <t>  物业管理条例宣贯</t>
    </r>
  </si>
  <si>
    <r>
      <rPr>
        <sz val="11"/>
        <rFont val="宋体"/>
        <charset val="134"/>
      </rPr>
      <t>  办公设备采购（住房中心）</t>
    </r>
  </si>
  <si>
    <r>
      <rPr>
        <sz val="11"/>
        <rFont val="宋体"/>
        <charset val="134"/>
      </rPr>
      <t>  房交会及城市形象宣传工作经费</t>
    </r>
  </si>
  <si>
    <r>
      <rPr>
        <sz val="11"/>
        <rFont val="宋体"/>
        <charset val="134"/>
      </rPr>
      <t>  临聘人员工资及福利费</t>
    </r>
  </si>
  <si>
    <r>
      <rPr>
        <sz val="11"/>
        <rFont val="宋体"/>
        <charset val="134"/>
      </rPr>
      <t>  乡村振兴经费</t>
    </r>
  </si>
  <si>
    <r>
      <rPr>
        <sz val="11"/>
        <rFont val="宋体"/>
        <charset val="134"/>
      </rPr>
      <t>  2023年城市照明电费</t>
    </r>
  </si>
  <si>
    <r>
      <rPr>
        <sz val="11"/>
        <rFont val="宋体"/>
        <charset val="134"/>
      </rPr>
      <t>  2023年城市照明维修（护）费</t>
    </r>
  </si>
  <si>
    <r>
      <rPr>
        <sz val="11"/>
        <rFont val="宋体"/>
        <charset val="134"/>
      </rPr>
      <t>  网络及信息维护费（局机关）</t>
    </r>
  </si>
  <si>
    <r>
      <rPr>
        <sz val="11"/>
        <rFont val="宋体"/>
        <charset val="134"/>
      </rPr>
      <t>  项目工作推进经费</t>
    </r>
  </si>
  <si>
    <r>
      <rPr>
        <sz val="11"/>
        <rFont val="宋体"/>
        <charset val="134"/>
      </rPr>
      <t>  消防设计审查咨询费</t>
    </r>
  </si>
  <si>
    <r>
      <rPr>
        <sz val="11"/>
        <rFont val="宋体"/>
        <charset val="134"/>
      </rPr>
      <t>  住建行业工作推进</t>
    </r>
  </si>
  <si>
    <r>
      <rPr>
        <sz val="11"/>
        <rFont val="宋体"/>
        <charset val="134"/>
      </rPr>
      <t>  办公设备购置（局机关）</t>
    </r>
  </si>
  <si>
    <r>
      <rPr>
        <sz val="11"/>
        <rFont val="宋体"/>
        <charset val="134"/>
      </rPr>
      <t>  乡村振兴工作经费（局机关）</t>
    </r>
  </si>
  <si>
    <r>
      <rPr>
        <sz val="11"/>
        <rFont val="宋体"/>
        <charset val="134"/>
      </rPr>
      <t>  图审中心购买社会服务</t>
    </r>
  </si>
  <si>
    <r>
      <rPr>
        <sz val="11"/>
        <rFont val="宋体"/>
        <charset val="134"/>
      </rPr>
      <t>  市政巡查工作经费</t>
    </r>
  </si>
  <si>
    <r>
      <rPr>
        <sz val="11"/>
        <rFont val="宋体"/>
        <charset val="134"/>
      </rPr>
      <t>  081道口工作人员经费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</si>
  <si>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</si>
  <si>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</si>
  <si>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</si>
  <si>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</si>
  <si>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</si>
  <si>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</si>
  <si>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</si>
  <si>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</si>
  <si>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</si>
  <si>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</si>
  <si>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</si>
  <si>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</si>
  <si>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本表无数据</t>
  </si>
  <si>
    <t>表4-1</t>
  </si>
  <si>
    <t>政府性基金预算“三公”经费支出预算表</t>
  </si>
  <si>
    <t>表5</t>
  </si>
  <si>
    <t>国有资本经营预算支出预算表</t>
  </si>
  <si>
    <t>本年国有资本经营预算支出</t>
  </si>
  <si>
    <t>部门预算项目绩效目标表</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</si>
  <si>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</si>
  <si>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</si>
  <si>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</si>
  <si>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</si>
  <si>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</si>
  <si>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</si>
  <si>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</si>
  <si>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</si>
  <si>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</si>
  <si>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</si>
  <si>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</si>
  <si>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338-广元市住房和城乡建设局部门</t>
    </r>
  </si>
  <si>
    <r>
      <rPr>
        <sz val="9"/>
        <rFont val="宋体"/>
        <charset val="134"/>
      </rPr>
      <t>338001-广元市住房和城乡建设局</t>
    </r>
  </si>
  <si>
    <r>
      <rPr>
        <sz val="9"/>
        <rFont val="宋体"/>
        <charset val="134"/>
      </rPr>
      <t>日常公用经费</t>
    </r>
  </si>
  <si>
    <r>
      <rPr>
        <sz val="9"/>
        <rFont val="宋体"/>
        <charset val="134"/>
      </rPr>
      <t>提高预算编制质量，严格执行预算，保障单位日常运转。</t>
    </r>
  </si>
  <si>
    <r>
      <rPr>
        <sz val="9"/>
        <rFont val="宋体"/>
        <charset val="134"/>
      </rPr>
      <t>产出指标</t>
    </r>
  </si>
  <si>
    <r>
      <rPr>
        <sz val="9"/>
        <rFont val="宋体"/>
        <charset val="134"/>
      </rPr>
      <t>数量指标</t>
    </r>
  </si>
  <si>
    <r>
      <rPr>
        <sz val="9"/>
        <rFont val="宋体"/>
        <charset val="134"/>
      </rPr>
      <t>科目调整次数</t>
    </r>
  </si>
  <si>
    <r>
      <rPr>
        <sz val="9"/>
        <rFont val="宋体"/>
        <charset val="134"/>
      </rPr>
      <t>≤</t>
    </r>
  </si>
  <si>
    <t>5</t>
  </si>
  <si>
    <t>次</t>
  </si>
  <si>
    <t>20</t>
  </si>
  <si>
    <t>反向指标</t>
  </si>
  <si>
    <r>
      <rPr>
        <sz val="9"/>
        <rFont val="宋体"/>
        <charset val="134"/>
      </rPr>
      <t>效益指标</t>
    </r>
  </si>
  <si>
    <r>
      <rPr>
        <sz val="9"/>
        <rFont val="宋体"/>
        <charset val="134"/>
      </rPr>
      <t>社会效益指标</t>
    </r>
  </si>
  <si>
    <r>
      <rPr>
        <sz val="9"/>
        <rFont val="宋体"/>
        <charset val="134"/>
      </rPr>
      <t>运转保障率</t>
    </r>
  </si>
  <si>
    <r>
      <rPr>
        <sz val="9"/>
        <rFont val="宋体"/>
        <charset val="134"/>
      </rPr>
      <t>＝</t>
    </r>
  </si>
  <si>
    <t>100</t>
  </si>
  <si>
    <t>%</t>
  </si>
  <si>
    <t>正向指标</t>
  </si>
  <si>
    <r>
      <rPr>
        <sz val="9"/>
        <rFont val="宋体"/>
        <charset val="134"/>
      </rPr>
      <t>经济效益指标</t>
    </r>
  </si>
  <si>
    <r>
      <rPr>
        <sz val="9"/>
        <rFont val="宋体"/>
        <charset val="134"/>
      </rPr>
      <t>“三公经费”控制率[计算方法为：（三公经费实际支出数/预算安排数]×100%）</t>
    </r>
  </si>
  <si>
    <r>
      <rPr>
        <sz val="9"/>
        <rFont val="宋体"/>
        <charset val="134"/>
      </rPr>
      <t>质量指标</t>
    </r>
  </si>
  <si>
    <r>
      <rPr>
        <sz val="9"/>
        <rFont val="宋体"/>
        <charset val="134"/>
      </rPr>
      <t>预算编制准确率（计算方法为：∣（执行数-预算数）/预算数∣）</t>
    </r>
  </si>
  <si>
    <t>30</t>
  </si>
  <si>
    <r>
      <rPr>
        <sz val="9"/>
        <rFont val="宋体"/>
        <charset val="134"/>
      </rPr>
      <t>其他公用经费（福利、工会、公车补贴、党建、退休活动）</t>
    </r>
  </si>
  <si>
    <r>
      <rPr>
        <sz val="9"/>
        <rFont val="宋体"/>
        <charset val="134"/>
      </rPr>
      <t>图审中心购买社会服务</t>
    </r>
  </si>
  <si>
    <r>
      <rPr>
        <sz val="9"/>
        <rFont val="宋体"/>
        <charset val="134"/>
      </rPr>
      <t>通过购买社会服务，聘请2人对本年建设工程勘察文件及施工图设计文件审查备案、特殊建设工程消防设计审查。</t>
    </r>
  </si>
  <si>
    <r>
      <rPr>
        <sz val="9"/>
        <rFont val="宋体"/>
        <charset val="134"/>
      </rPr>
      <t>合格率</t>
    </r>
  </si>
  <si>
    <t>15</t>
  </si>
  <si>
    <r>
      <rPr>
        <sz val="9"/>
        <rFont val="宋体"/>
        <charset val="134"/>
      </rPr>
      <t>满意度指标</t>
    </r>
  </si>
  <si>
    <r>
      <rPr>
        <sz val="9"/>
        <rFont val="宋体"/>
        <charset val="134"/>
      </rPr>
      <t>服务对象满意度指标</t>
    </r>
  </si>
  <si>
    <r>
      <rPr>
        <sz val="9"/>
        <rFont val="宋体"/>
        <charset val="134"/>
      </rPr>
      <t>建设单位</t>
    </r>
  </si>
  <si>
    <r>
      <rPr>
        <sz val="9"/>
        <rFont val="宋体"/>
        <charset val="134"/>
      </rPr>
      <t>≥</t>
    </r>
  </si>
  <si>
    <t>95</t>
  </si>
  <si>
    <t>10</t>
  </si>
  <si>
    <r>
      <rPr>
        <sz val="9"/>
        <rFont val="宋体"/>
        <charset val="134"/>
      </rPr>
      <t>促进建设工程勘设及施工有序推进</t>
    </r>
  </si>
  <si>
    <r>
      <rPr>
        <sz val="9"/>
        <rFont val="宋体"/>
        <charset val="134"/>
      </rPr>
      <t>定性</t>
    </r>
  </si>
  <si>
    <t>优</t>
  </si>
  <si>
    <t>级</t>
  </si>
  <si>
    <r>
      <rPr>
        <sz val="9"/>
        <rFont val="宋体"/>
        <charset val="134"/>
      </rPr>
      <t>成本指标</t>
    </r>
  </si>
  <si>
    <r>
      <rPr>
        <sz val="9"/>
        <rFont val="宋体"/>
        <charset val="134"/>
      </rPr>
      <t>经济成本指标</t>
    </r>
  </si>
  <si>
    <r>
      <rPr>
        <sz val="9"/>
        <rFont val="宋体"/>
        <charset val="134"/>
      </rPr>
      <t>图审人员劳务费</t>
    </r>
  </si>
  <si>
    <t>12</t>
  </si>
  <si>
    <t>万元</t>
  </si>
  <si>
    <r>
      <rPr>
        <sz val="9"/>
        <rFont val="宋体"/>
        <charset val="134"/>
      </rPr>
      <t>聘请人数</t>
    </r>
  </si>
  <si>
    <t>2</t>
  </si>
  <si>
    <t>人数</t>
  </si>
  <si>
    <r>
      <rPr>
        <sz val="9"/>
        <rFont val="宋体"/>
        <charset val="134"/>
      </rPr>
      <t>时效指标</t>
    </r>
  </si>
  <si>
    <r>
      <rPr>
        <sz val="9"/>
        <rFont val="宋体"/>
        <charset val="134"/>
      </rPr>
      <t>完成时间</t>
    </r>
  </si>
  <si>
    <t>月</t>
  </si>
  <si>
    <r>
      <rPr>
        <sz val="9"/>
        <rFont val="宋体"/>
        <charset val="134"/>
      </rPr>
      <t>乡村振兴工作经费（局机关）</t>
    </r>
  </si>
  <si>
    <r>
      <rPr>
        <sz val="9"/>
        <rFont val="宋体"/>
        <charset val="134"/>
      </rPr>
      <t>根据市委、市政府要求，结合乡村振兴责任清单，住建局派出4名驻村第一书记及队员到苍溪县漓江镇完成乡村振兴帮扶工作，促进产业发展、强村富民。</t>
    </r>
  </si>
  <si>
    <r>
      <rPr>
        <sz val="9"/>
        <rFont val="宋体"/>
        <charset val="134"/>
      </rPr>
      <t>促进产业发展、强村富民</t>
    </r>
  </si>
  <si>
    <r>
      <rPr>
        <sz val="9"/>
        <rFont val="宋体"/>
        <charset val="134"/>
      </rPr>
      <t>驻村人数</t>
    </r>
  </si>
  <si>
    <t>4</t>
  </si>
  <si>
    <t>人</t>
  </si>
  <si>
    <r>
      <rPr>
        <sz val="9"/>
        <rFont val="宋体"/>
        <charset val="134"/>
      </rPr>
      <t>帮扶对象满意度指标</t>
    </r>
  </si>
  <si>
    <r>
      <rPr>
        <sz val="9"/>
        <rFont val="宋体"/>
        <charset val="134"/>
      </rPr>
      <t>村级</t>
    </r>
  </si>
  <si>
    <t>1</t>
  </si>
  <si>
    <t>年</t>
  </si>
  <si>
    <r>
      <rPr>
        <sz val="9"/>
        <rFont val="宋体"/>
        <charset val="134"/>
      </rPr>
      <t>生活补助及工作经费</t>
    </r>
  </si>
  <si>
    <t>7.28</t>
  </si>
  <si>
    <r>
      <rPr>
        <sz val="9"/>
        <rFont val="宋体"/>
        <charset val="134"/>
      </rPr>
      <t>项目工作推进经费</t>
    </r>
  </si>
  <si>
    <r>
      <rPr>
        <sz val="9"/>
        <rFont val="宋体"/>
        <charset val="134"/>
      </rPr>
      <t>1.加强政策指导，2023年紧盯国家政策投向，围绕老旧小区改造、棚户区改造、城市污水处理提质增效、城镇污水处理设施建设新三年行动、农村危房改造等重点领域，对标基础设施补短板政策导向，积极开展项目申报资金争取工作，2023年全系统完成目标任务5亿元。 2.组织开展项目储备申报工作，收集汇总并审核省级城乡发展、城镇保障性住房、中省预算内投资拟申报项目，加快2023年已申报项目的推进力度，谋划生成一批新重点项目，加强与省住建厅、省发展改革委、省财政厅、省金融工作局及其他省级部门的汇报对接，力争我市更多项目资金纳入国省计划盘子； 3.强化要素保障，加快推进拟申报项目前期工作，统筹协调局内各业务科室、各县区、，不定期召开困难问题前期要件会商会，切实提高项目申报成功率； 4.加强督查督办，对全市地方政府专项债、中省预算内投资项目储备申报等工作实行定期调度机制，定期通报工作开展情况、项目谋划和推进情况以及项目资金落实情况等。</t>
    </r>
  </si>
  <si>
    <r>
      <rPr>
        <sz val="9"/>
        <rFont val="宋体"/>
        <charset val="134"/>
      </rPr>
      <t>加快项目推进</t>
    </r>
  </si>
  <si>
    <r>
      <rPr>
        <sz val="9"/>
        <rFont val="宋体"/>
        <charset val="134"/>
      </rPr>
      <t>可持续影响指标</t>
    </r>
  </si>
  <si>
    <r>
      <rPr>
        <sz val="9"/>
        <rFont val="宋体"/>
        <charset val="134"/>
      </rPr>
      <t>以省级专项、中省预算内投资项目的示范带动作用，推动全市投资持续增长</t>
    </r>
  </si>
  <si>
    <r>
      <rPr>
        <sz val="9"/>
        <rFont val="宋体"/>
        <charset val="134"/>
      </rPr>
      <t>向上争取资金任务数</t>
    </r>
  </si>
  <si>
    <t>亿元</t>
  </si>
  <si>
    <r>
      <rPr>
        <sz val="9"/>
        <rFont val="宋体"/>
        <charset val="134"/>
      </rPr>
      <t>带动全市经济社会快速发展</t>
    </r>
  </si>
  <si>
    <r>
      <rPr>
        <sz val="9"/>
        <rFont val="宋体"/>
        <charset val="134"/>
      </rPr>
      <t>社会公众</t>
    </r>
  </si>
  <si>
    <t>90</t>
  </si>
  <si>
    <r>
      <rPr>
        <sz val="9"/>
        <rFont val="宋体"/>
        <charset val="134"/>
      </rPr>
      <t>保持常态化储备投资</t>
    </r>
  </si>
  <si>
    <t>2000</t>
  </si>
  <si>
    <t>25</t>
  </si>
  <si>
    <r>
      <rPr>
        <sz val="9"/>
        <rFont val="宋体"/>
        <charset val="134"/>
      </rPr>
      <t>办公设备购置（局机关）</t>
    </r>
  </si>
  <si>
    <r>
      <rPr>
        <sz val="9"/>
        <rFont val="宋体"/>
        <charset val="134"/>
      </rPr>
      <t>通过购置办公设备，满足办公相应条件，提高办公效率。</t>
    </r>
  </si>
  <si>
    <r>
      <rPr>
        <sz val="9"/>
        <rFont val="宋体"/>
        <charset val="134"/>
      </rPr>
      <t>电脑</t>
    </r>
  </si>
  <si>
    <t>39500</t>
  </si>
  <si>
    <t>元</t>
  </si>
  <si>
    <r>
      <rPr>
        <sz val="9"/>
        <rFont val="宋体"/>
        <charset val="134"/>
      </rPr>
      <t>提供必要办公条件，保障机关正常运转</t>
    </r>
  </si>
  <si>
    <r>
      <rPr>
        <sz val="9"/>
        <rFont val="宋体"/>
        <charset val="134"/>
      </rPr>
      <t>办公设备使用者</t>
    </r>
  </si>
  <si>
    <r>
      <rPr>
        <sz val="9"/>
        <rFont val="宋体"/>
        <charset val="134"/>
      </rPr>
      <t>购办公椅数量</t>
    </r>
  </si>
  <si>
    <t>个</t>
  </si>
  <si>
    <r>
      <rPr>
        <sz val="9"/>
        <rFont val="宋体"/>
        <charset val="134"/>
      </rPr>
      <t>办公椅</t>
    </r>
  </si>
  <si>
    <t>7000</t>
  </si>
  <si>
    <r>
      <rPr>
        <sz val="9"/>
        <rFont val="宋体"/>
        <charset val="134"/>
      </rPr>
      <t>购电脑数量</t>
    </r>
  </si>
  <si>
    <t>台</t>
  </si>
  <si>
    <r>
      <rPr>
        <sz val="9"/>
        <rFont val="宋体"/>
        <charset val="134"/>
      </rPr>
      <t>办公桌</t>
    </r>
  </si>
  <si>
    <t>12500</t>
  </si>
  <si>
    <r>
      <rPr>
        <sz val="9"/>
        <rFont val="宋体"/>
        <charset val="134"/>
      </rPr>
      <t>购办公桌数量</t>
    </r>
  </si>
  <si>
    <t>张</t>
  </si>
  <si>
    <r>
      <rPr>
        <sz val="9"/>
        <rFont val="宋体"/>
        <charset val="134"/>
      </rPr>
      <t>网络及信息维护费（局机关）</t>
    </r>
  </si>
  <si>
    <r>
      <rPr>
        <sz val="9"/>
        <rFont val="宋体"/>
        <charset val="134"/>
      </rPr>
      <t>通过与电信公司合作，对单位办公区域的安防系统及网络进行维护，确保网络安全。</t>
    </r>
  </si>
  <si>
    <r>
      <rPr>
        <sz val="9"/>
        <rFont val="宋体"/>
        <charset val="134"/>
      </rPr>
      <t>网络维护数量</t>
    </r>
  </si>
  <si>
    <t>8</t>
  </si>
  <si>
    <t>套</t>
  </si>
  <si>
    <r>
      <rPr>
        <sz val="9"/>
        <rFont val="宋体"/>
        <charset val="134"/>
      </rPr>
      <t>网络安全率</t>
    </r>
  </si>
  <si>
    <r>
      <rPr>
        <sz val="9"/>
        <rFont val="宋体"/>
        <charset val="134"/>
      </rPr>
      <t>提高网络及信息系统安全</t>
    </r>
  </si>
  <si>
    <r>
      <rPr>
        <sz val="9"/>
        <rFont val="宋体"/>
        <charset val="134"/>
      </rPr>
      <t>网络使用者</t>
    </r>
  </si>
  <si>
    <r>
      <rPr>
        <sz val="9"/>
        <rFont val="宋体"/>
        <charset val="134"/>
      </rPr>
      <t>维护费</t>
    </r>
  </si>
  <si>
    <t>28</t>
  </si>
  <si>
    <r>
      <rPr>
        <sz val="9"/>
        <rFont val="宋体"/>
        <charset val="134"/>
      </rPr>
      <t>消防设计审查咨询费</t>
    </r>
  </si>
  <si>
    <r>
      <rPr>
        <sz val="9"/>
        <rFont val="宋体"/>
        <charset val="134"/>
      </rPr>
      <t>通过聘请专家对2023年的消防设计进行审查，保证建设工程的消防设计质量及人民生命财产安全。</t>
    </r>
  </si>
  <si>
    <r>
      <rPr>
        <sz val="9"/>
        <rFont val="宋体"/>
        <charset val="134"/>
      </rPr>
      <t>专家劳务费</t>
    </r>
  </si>
  <si>
    <r>
      <rPr>
        <sz val="9"/>
        <rFont val="宋体"/>
        <charset val="134"/>
      </rPr>
      <t>审查合格率</t>
    </r>
  </si>
  <si>
    <r>
      <rPr>
        <sz val="9"/>
        <rFont val="宋体"/>
        <charset val="134"/>
      </rPr>
      <t>保证建筑安全的重要关口和保护人民生命财产安全</t>
    </r>
  </si>
  <si>
    <r>
      <rPr>
        <sz val="9"/>
        <rFont val="宋体"/>
        <charset val="134"/>
      </rPr>
      <t>消防设计数量</t>
    </r>
  </si>
  <si>
    <t>36</t>
  </si>
  <si>
    <r>
      <rPr>
        <sz val="9"/>
        <rFont val="宋体"/>
        <charset val="134"/>
      </rPr>
      <t>项目建设单位满意度</t>
    </r>
  </si>
  <si>
    <r>
      <rPr>
        <sz val="9"/>
        <rFont val="宋体"/>
        <charset val="134"/>
      </rPr>
      <t>定额公用经费（事业）</t>
    </r>
  </si>
  <si>
    <r>
      <rPr>
        <sz val="9"/>
        <rFont val="宋体"/>
        <charset val="134"/>
      </rPr>
      <t>住建行业工作推进</t>
    </r>
  </si>
  <si>
    <r>
      <rPr>
        <sz val="9"/>
        <rFont val="宋体"/>
        <charset val="134"/>
      </rPr>
      <t>通过完成人才梯队建设、住房保障、村镇建设、散水推广、行业维稳宣传、历史文化保护对象普查等行业工作，促进住建系统各项工作有序推进，完成年度各项目标任务。</t>
    </r>
  </si>
  <si>
    <r>
      <rPr>
        <sz val="9"/>
        <rFont val="宋体"/>
        <charset val="134"/>
      </rPr>
      <t>法律顾问费</t>
    </r>
  </si>
  <si>
    <t>6</t>
  </si>
  <si>
    <r>
      <rPr>
        <sz val="9"/>
        <rFont val="宋体"/>
        <charset val="134"/>
      </rPr>
      <t>促进住建系统各项工作有序推进，完成年度各项目标任务</t>
    </r>
  </si>
  <si>
    <r>
      <rPr>
        <sz val="9"/>
        <rFont val="宋体"/>
        <charset val="134"/>
      </rPr>
      <t>招录人数</t>
    </r>
  </si>
  <si>
    <r>
      <rPr>
        <sz val="9"/>
        <rFont val="宋体"/>
        <charset val="134"/>
      </rPr>
      <t>其他工作经费</t>
    </r>
  </si>
  <si>
    <t>17.48</t>
  </si>
  <si>
    <r>
      <rPr>
        <sz val="9"/>
        <rFont val="宋体"/>
        <charset val="134"/>
      </rPr>
      <t>聘请法律顾问人数</t>
    </r>
  </si>
  <si>
    <t>3</t>
  </si>
  <si>
    <r>
      <rPr>
        <sz val="9"/>
        <rFont val="宋体"/>
        <charset val="134"/>
      </rPr>
      <t>338601-广元市住房保障和房地产事务中心</t>
    </r>
  </si>
  <si>
    <r>
      <rPr>
        <sz val="9"/>
        <rFont val="宋体"/>
        <charset val="134"/>
      </rPr>
      <t>乡村振兴工作经费1</t>
    </r>
  </si>
  <si>
    <r>
      <rPr>
        <sz val="9"/>
        <rFont val="宋体"/>
        <charset val="134"/>
      </rPr>
      <t>完成帮扶工作任务</t>
    </r>
  </si>
  <si>
    <r>
      <rPr>
        <sz val="9"/>
        <rFont val="宋体"/>
        <charset val="134"/>
      </rPr>
      <t>提高生活质量</t>
    </r>
  </si>
  <si>
    <t>改善人居环境</t>
  </si>
  <si>
    <r>
      <rPr>
        <sz val="9"/>
        <rFont val="宋体"/>
        <charset val="134"/>
      </rPr>
      <t>派驻驻村队员</t>
    </r>
  </si>
  <si>
    <r>
      <rPr>
        <sz val="9"/>
        <rFont val="宋体"/>
        <charset val="134"/>
      </rPr>
      <t>乡村振兴经费</t>
    </r>
  </si>
  <si>
    <t>1.82</t>
  </si>
  <si>
    <r>
      <rPr>
        <sz val="9"/>
        <rFont val="宋体"/>
        <charset val="134"/>
      </rPr>
      <t>帮扶对象满意度</t>
    </r>
  </si>
  <si>
    <r>
      <rPr>
        <sz val="9"/>
        <rFont val="宋体"/>
        <charset val="134"/>
      </rPr>
      <t>数字化档案建设经费</t>
    </r>
  </si>
  <si>
    <r>
      <rPr>
        <sz val="9"/>
        <rFont val="宋体"/>
        <charset val="134"/>
      </rPr>
      <t>拟聘请专业从事档案实物全面整理及档案数字化服务公司对档案进行数字扫描</t>
    </r>
  </si>
  <si>
    <r>
      <rPr>
        <sz val="9"/>
        <rFont val="宋体"/>
        <charset val="134"/>
      </rPr>
      <t>方便群众查阅</t>
    </r>
  </si>
  <si>
    <t>高中低</t>
  </si>
  <si>
    <r>
      <rPr>
        <sz val="9"/>
        <rFont val="宋体"/>
        <charset val="134"/>
      </rPr>
      <t>文书档案</t>
    </r>
  </si>
  <si>
    <t>5000</t>
  </si>
  <si>
    <t>件</t>
  </si>
  <si>
    <r>
      <rPr>
        <sz val="9"/>
        <rFont val="宋体"/>
        <charset val="134"/>
      </rPr>
      <t>群众满意度</t>
    </r>
  </si>
  <si>
    <r>
      <rPr>
        <sz val="9"/>
        <rFont val="宋体"/>
        <charset val="134"/>
      </rPr>
      <t>房产档案</t>
    </r>
  </si>
  <si>
    <t>1000</t>
  </si>
  <si>
    <r>
      <rPr>
        <sz val="9"/>
        <rFont val="宋体"/>
        <charset val="134"/>
      </rPr>
      <t>其余档案</t>
    </r>
  </si>
  <si>
    <t>万页</t>
  </si>
  <si>
    <r>
      <rPr>
        <sz val="9"/>
        <rFont val="宋体"/>
        <charset val="134"/>
      </rPr>
      <t>档案整理费用</t>
    </r>
  </si>
  <si>
    <t>3.5</t>
  </si>
  <si>
    <r>
      <rPr>
        <sz val="9"/>
        <rFont val="宋体"/>
        <charset val="134"/>
      </rPr>
      <t>办公设备采购（住房中心）</t>
    </r>
  </si>
  <si>
    <r>
      <rPr>
        <sz val="9"/>
        <rFont val="宋体"/>
        <charset val="134"/>
      </rPr>
      <t>为保障新招人员及日常办公的需求，提升办公效率</t>
    </r>
  </si>
  <si>
    <r>
      <rPr>
        <sz val="9"/>
        <rFont val="宋体"/>
        <charset val="134"/>
      </rPr>
      <t>提高工作效率</t>
    </r>
  </si>
  <si>
    <r>
      <rPr>
        <sz val="9"/>
        <rFont val="宋体"/>
        <charset val="134"/>
      </rPr>
      <t>便携式计算机采购费用</t>
    </r>
  </si>
  <si>
    <t>17000</t>
  </si>
  <si>
    <r>
      <rPr>
        <sz val="9"/>
        <rFont val="宋体"/>
        <charset val="134"/>
      </rPr>
      <t>采购打印机数量</t>
    </r>
  </si>
  <si>
    <r>
      <rPr>
        <sz val="9"/>
        <rFont val="宋体"/>
        <charset val="134"/>
      </rPr>
      <t>便携式笔记本数量</t>
    </r>
  </si>
  <si>
    <r>
      <rPr>
        <sz val="9"/>
        <rFont val="宋体"/>
        <charset val="134"/>
      </rPr>
      <t>打印机采购费用</t>
    </r>
  </si>
  <si>
    <t>4700</t>
  </si>
  <si>
    <r>
      <rPr>
        <sz val="9"/>
        <rFont val="宋体"/>
        <charset val="134"/>
      </rPr>
      <t>工作人员满意度</t>
    </r>
  </si>
  <si>
    <r>
      <rPr>
        <sz val="9"/>
        <rFont val="宋体"/>
        <charset val="134"/>
      </rPr>
      <t>房交会及城市形象宣传工作经费</t>
    </r>
  </si>
  <si>
    <r>
      <rPr>
        <sz val="9"/>
        <rFont val="宋体"/>
        <charset val="134"/>
      </rPr>
      <t>提升城市形象，促进房地产行业平稳健康发展</t>
    </r>
  </si>
  <si>
    <r>
      <rPr>
        <sz val="9"/>
        <rFont val="宋体"/>
        <charset val="134"/>
      </rPr>
      <t>城市推介宣传费用</t>
    </r>
  </si>
  <si>
    <t>16.44</t>
  </si>
  <si>
    <r>
      <rPr>
        <sz val="9"/>
        <rFont val="宋体"/>
        <charset val="134"/>
      </rPr>
      <t>促进房地产行业平稳健康发展</t>
    </r>
  </si>
  <si>
    <t>房地产市场平稳发展</t>
  </si>
  <si>
    <r>
      <rPr>
        <sz val="9"/>
        <rFont val="宋体"/>
        <charset val="134"/>
      </rPr>
      <t>到潜在购房市州宣传</t>
    </r>
  </si>
  <si>
    <r>
      <rPr>
        <sz val="9"/>
        <rFont val="宋体"/>
        <charset val="134"/>
      </rPr>
      <t>城市宣传及房地产广告投放数量</t>
    </r>
  </si>
  <si>
    <r>
      <rPr>
        <sz val="9"/>
        <rFont val="宋体"/>
        <charset val="134"/>
      </rPr>
      <t>保障性安居工程及民生实事工作经费</t>
    </r>
  </si>
  <si>
    <r>
      <rPr>
        <sz val="9"/>
        <rFont val="宋体"/>
        <charset val="134"/>
      </rPr>
      <t>按进度有序推进城镇老旧小区改造、既有住宅电梯工作</t>
    </r>
  </si>
  <si>
    <r>
      <rPr>
        <sz val="9"/>
        <rFont val="宋体"/>
        <charset val="134"/>
      </rPr>
      <t>到县区督查推进情况</t>
    </r>
  </si>
  <si>
    <r>
      <rPr>
        <sz val="9"/>
        <rFont val="宋体"/>
        <charset val="134"/>
      </rPr>
      <t>召开调度会次数</t>
    </r>
  </si>
  <si>
    <r>
      <rPr>
        <sz val="9"/>
        <rFont val="宋体"/>
        <charset val="134"/>
      </rPr>
      <t>工作经费</t>
    </r>
  </si>
  <si>
    <r>
      <rPr>
        <sz val="9"/>
        <rFont val="宋体"/>
        <charset val="134"/>
      </rPr>
      <t>推进老旧小区改造</t>
    </r>
  </si>
  <si>
    <t>改善居住环境</t>
  </si>
  <si>
    <r>
      <rPr>
        <sz val="9"/>
        <rFont val="宋体"/>
        <charset val="134"/>
      </rPr>
      <t>物业管理条例宣贯</t>
    </r>
  </si>
  <si>
    <r>
      <rPr>
        <sz val="9"/>
        <rFont val="宋体"/>
        <charset val="134"/>
      </rPr>
      <t>提高物业管理水平，改善小区生活环境</t>
    </r>
  </si>
  <si>
    <r>
      <rPr>
        <sz val="9"/>
        <rFont val="宋体"/>
        <charset val="134"/>
      </rPr>
      <t>红色物业基层治理示范项目评审</t>
    </r>
  </si>
  <si>
    <t>提高物业管理水平</t>
  </si>
  <si>
    <r>
      <rPr>
        <sz val="9"/>
        <rFont val="宋体"/>
        <charset val="134"/>
      </rPr>
      <t>宣传费用</t>
    </r>
  </si>
  <si>
    <r>
      <rPr>
        <sz val="9"/>
        <rFont val="宋体"/>
        <charset val="134"/>
      </rPr>
      <t>印制物业管理条例及宣传册</t>
    </r>
  </si>
  <si>
    <t>册</t>
  </si>
  <si>
    <r>
      <rPr>
        <sz val="9"/>
        <rFont val="宋体"/>
        <charset val="134"/>
      </rPr>
      <t>市民满意度</t>
    </r>
  </si>
  <si>
    <r>
      <rPr>
        <sz val="9"/>
        <rFont val="宋体"/>
        <charset val="134"/>
      </rPr>
      <t>召开宣贯会及专家讨论会</t>
    </r>
  </si>
  <si>
    <r>
      <rPr>
        <sz val="9"/>
        <rFont val="宋体"/>
        <charset val="134"/>
      </rPr>
      <t>优化调整物业专家库</t>
    </r>
  </si>
  <si>
    <r>
      <rPr>
        <sz val="9"/>
        <rFont val="宋体"/>
        <charset val="134"/>
      </rPr>
      <t>338901-广元市城市照明事务中心</t>
    </r>
  </si>
  <si>
    <r>
      <rPr>
        <sz val="9"/>
        <rFont val="宋体"/>
        <charset val="134"/>
      </rPr>
      <t>临聘人员工资及福利费</t>
    </r>
  </si>
  <si>
    <r>
      <rPr>
        <sz val="9"/>
        <rFont val="宋体"/>
        <charset val="134"/>
      </rPr>
      <t>按月发放照明中心聘用人员工资及福利费。</t>
    </r>
  </si>
  <si>
    <r>
      <rPr>
        <sz val="9"/>
        <rFont val="宋体"/>
        <charset val="134"/>
      </rPr>
      <t>照明设施完好率、亮灯率</t>
    </r>
  </si>
  <si>
    <r>
      <rPr>
        <sz val="9"/>
        <rFont val="宋体"/>
        <charset val="134"/>
      </rPr>
      <t>聘用人员工资及福利费</t>
    </r>
  </si>
  <si>
    <t>105</t>
  </si>
  <si>
    <r>
      <rPr>
        <sz val="9"/>
        <rFont val="宋体"/>
        <charset val="134"/>
      </rPr>
      <t>保障人数</t>
    </r>
  </si>
  <si>
    <t>21</t>
  </si>
  <si>
    <r>
      <rPr>
        <sz val="9"/>
        <rFont val="宋体"/>
        <charset val="134"/>
      </rPr>
      <t>方便市民出行</t>
    </r>
  </si>
  <si>
    <t>推动夜间经济发展</t>
  </si>
  <si>
    <r>
      <rPr>
        <sz val="9"/>
        <rFont val="宋体"/>
        <charset val="134"/>
      </rPr>
      <t>职工满意度</t>
    </r>
  </si>
  <si>
    <r>
      <rPr>
        <sz val="9"/>
        <rFont val="宋体"/>
        <charset val="134"/>
      </rPr>
      <t>完成2022年乡村振兴帮扶工作</t>
    </r>
  </si>
  <si>
    <r>
      <rPr>
        <sz val="9"/>
        <rFont val="宋体"/>
        <charset val="134"/>
      </rPr>
      <t>工作质量</t>
    </r>
  </si>
  <si>
    <t>按规定完成工作任务</t>
  </si>
  <si>
    <r>
      <rPr>
        <sz val="9"/>
        <rFont val="宋体"/>
        <charset val="134"/>
      </rPr>
      <t>帮扶人员数量</t>
    </r>
  </si>
  <si>
    <r>
      <rPr>
        <sz val="9"/>
        <rFont val="宋体"/>
        <charset val="134"/>
      </rPr>
      <t>提高村民生活质量</t>
    </r>
  </si>
  <si>
    <r>
      <rPr>
        <sz val="9"/>
        <rFont val="宋体"/>
        <charset val="134"/>
      </rPr>
      <t>村民满意度</t>
    </r>
  </si>
  <si>
    <r>
      <rPr>
        <sz val="9"/>
        <rFont val="宋体"/>
        <charset val="134"/>
      </rPr>
      <t>生活补助</t>
    </r>
  </si>
  <si>
    <t>1.32</t>
  </si>
  <si>
    <r>
      <rPr>
        <sz val="9"/>
        <rFont val="宋体"/>
        <charset val="134"/>
      </rPr>
      <t>帮扶时间</t>
    </r>
  </si>
  <si>
    <r>
      <rPr>
        <sz val="9"/>
        <rFont val="宋体"/>
        <charset val="134"/>
      </rPr>
      <t>帮扶工作经费</t>
    </r>
  </si>
  <si>
    <t>0.5</t>
  </si>
  <si>
    <r>
      <rPr>
        <sz val="9"/>
        <rFont val="宋体"/>
        <charset val="134"/>
      </rPr>
      <t>2023年城市照明电费</t>
    </r>
  </si>
  <si>
    <t>保障市城市2023年路灯照明</t>
  </si>
  <si>
    <r>
      <rPr>
        <sz val="9"/>
        <rFont val="宋体"/>
        <charset val="134"/>
      </rPr>
      <t>社会效益</t>
    </r>
  </si>
  <si>
    <t>提升我市夜间经济，方便市民夜间安全出行。</t>
  </si>
  <si>
    <r>
      <rPr>
        <sz val="9"/>
        <rFont val="宋体"/>
        <charset val="134"/>
      </rPr>
      <t>2023年电费总额</t>
    </r>
  </si>
  <si>
    <r>
      <rPr>
        <sz val="9"/>
        <rFont val="宋体"/>
        <charset val="134"/>
      </rPr>
      <t>保障灯数</t>
    </r>
  </si>
  <si>
    <t>77732</t>
  </si>
  <si>
    <t>盏</t>
  </si>
  <si>
    <t>14</t>
  </si>
  <si>
    <r>
      <rPr>
        <sz val="9"/>
        <rFont val="宋体"/>
        <charset val="134"/>
      </rPr>
      <t>保障时间</t>
    </r>
  </si>
  <si>
    <t>13</t>
  </si>
  <si>
    <r>
      <rPr>
        <sz val="9"/>
        <rFont val="宋体"/>
        <charset val="134"/>
      </rPr>
      <t>亮灯率</t>
    </r>
  </si>
  <si>
    <r>
      <rPr>
        <sz val="9"/>
        <rFont val="宋体"/>
        <charset val="134"/>
      </rPr>
      <t>保障持续时间</t>
    </r>
  </si>
  <si>
    <r>
      <rPr>
        <sz val="9"/>
        <rFont val="宋体"/>
        <charset val="134"/>
      </rPr>
      <t>2023年城市照明维修（护）费</t>
    </r>
  </si>
  <si>
    <r>
      <rPr>
        <sz val="9"/>
        <rFont val="宋体"/>
        <charset val="134"/>
      </rPr>
      <t>完成2023年市城区照明设施维修维护工作</t>
    </r>
  </si>
  <si>
    <r>
      <rPr>
        <sz val="9"/>
        <rFont val="宋体"/>
        <charset val="134"/>
      </rPr>
      <t>各科室，局属单位满意度</t>
    </r>
  </si>
  <si>
    <r>
      <rPr>
        <sz val="9"/>
        <rFont val="宋体"/>
        <charset val="134"/>
      </rPr>
      <t>亮灯率、完好率</t>
    </r>
  </si>
  <si>
    <r>
      <rPr>
        <sz val="9"/>
        <rFont val="宋体"/>
        <charset val="134"/>
      </rPr>
      <t>日常维修维护</t>
    </r>
  </si>
  <si>
    <t>15000</t>
  </si>
  <si>
    <r>
      <rPr>
        <sz val="9"/>
        <rFont val="宋体"/>
        <charset val="134"/>
      </rPr>
      <t>高空作业车、巡查车安全运行</t>
    </r>
  </si>
  <si>
    <r>
      <rPr>
        <sz val="9"/>
        <rFont val="宋体"/>
        <charset val="134"/>
      </rPr>
      <t>2023年维修（护）成本</t>
    </r>
  </si>
  <si>
    <t>177</t>
  </si>
  <si>
    <r>
      <rPr>
        <sz val="9"/>
        <rFont val="宋体"/>
        <charset val="134"/>
      </rPr>
      <t>规范性文件最长有效期</t>
    </r>
  </si>
  <si>
    <r>
      <rPr>
        <sz val="9"/>
        <rFont val="宋体"/>
        <charset val="134"/>
      </rPr>
      <t>提升市民安全感、幸福感，体现女皇文化、三国文化，提升我市夜间经济，方便市民夜间安全出行。</t>
    </r>
  </si>
  <si>
    <t>提升市民安全感、幸福感，体现女皇文化、三国文化，提升我市夜间经济，方便市民夜间安全出行。</t>
  </si>
  <si>
    <t>18000</t>
  </si>
  <si>
    <t>米</t>
  </si>
  <si>
    <r>
      <rPr>
        <sz val="9"/>
        <rFont val="宋体"/>
        <charset val="134"/>
      </rPr>
      <t>338910-广元市城市建设事务中心</t>
    </r>
  </si>
  <si>
    <r>
      <rPr>
        <sz val="9"/>
        <rFont val="宋体"/>
        <charset val="134"/>
      </rPr>
      <t>081道口工作人员经费</t>
    </r>
  </si>
  <si>
    <r>
      <rPr>
        <sz val="9"/>
        <rFont val="宋体"/>
        <charset val="134"/>
      </rPr>
      <t>8人员负责081铁路道口相关工作，确保过往行人、车辆安全通行</t>
    </r>
  </si>
  <si>
    <r>
      <rPr>
        <sz val="9"/>
        <rFont val="宋体"/>
        <charset val="134"/>
      </rPr>
      <t>社会成本指标</t>
    </r>
  </si>
  <si>
    <r>
      <rPr>
        <sz val="9"/>
        <rFont val="宋体"/>
        <charset val="134"/>
      </rPr>
      <t>道口工作人员1人/1年经费</t>
    </r>
  </si>
  <si>
    <t>期/年</t>
  </si>
  <si>
    <r>
      <rPr>
        <sz val="9"/>
        <rFont val="宋体"/>
        <charset val="134"/>
      </rPr>
      <t>保障车辆安全通行</t>
    </r>
  </si>
  <si>
    <r>
      <rPr>
        <sz val="9"/>
        <rFont val="宋体"/>
        <charset val="134"/>
      </rPr>
      <t>道口工作人员</t>
    </r>
  </si>
  <si>
    <r>
      <rPr>
        <sz val="9"/>
        <rFont val="宋体"/>
        <charset val="134"/>
      </rPr>
      <t>安全率</t>
    </r>
  </si>
  <si>
    <r>
      <rPr>
        <sz val="9"/>
        <rFont val="宋体"/>
        <charset val="134"/>
      </rPr>
      <t>市政巡查工作经费</t>
    </r>
  </si>
  <si>
    <r>
      <rPr>
        <sz val="9"/>
        <rFont val="宋体"/>
        <charset val="134"/>
      </rPr>
      <t>1.完成全年市政巡查工作。2.在汛期，对市城区20余处易涝点进行值守，确保汛期安全。3.购买巡查所需物资和防汛物资。</t>
    </r>
  </si>
  <si>
    <r>
      <rPr>
        <sz val="9"/>
        <rFont val="宋体"/>
        <charset val="134"/>
      </rPr>
      <t>确保汛期安全</t>
    </r>
  </si>
  <si>
    <r>
      <rPr>
        <sz val="9"/>
        <rFont val="宋体"/>
        <charset val="134"/>
      </rPr>
      <t>市城区防汛巡查点</t>
    </r>
  </si>
  <si>
    <t>处</t>
  </si>
  <si>
    <r>
      <rPr>
        <sz val="9"/>
        <rFont val="宋体"/>
        <charset val="134"/>
      </rPr>
      <t>市政及燃气安全巡查差旅费</t>
    </r>
  </si>
  <si>
    <r>
      <rPr>
        <sz val="9"/>
        <rFont val="宋体"/>
        <charset val="134"/>
      </rPr>
      <t>巡查物资采购</t>
    </r>
  </si>
  <si>
    <r>
      <rPr>
        <sz val="9"/>
        <rFont val="宋体"/>
        <charset val="134"/>
      </rPr>
      <t>市城区及县区市政及燃气安全巡查</t>
    </r>
  </si>
  <si>
    <r>
      <rPr>
        <sz val="9"/>
        <rFont val="宋体"/>
        <charset val="134"/>
      </rPr>
      <t>338912-广元市建设工程质量安全站</t>
    </r>
  </si>
  <si>
    <r>
      <rPr>
        <sz val="9"/>
        <rFont val="宋体"/>
        <charset val="134"/>
      </rPr>
      <t>智慧工地监控平台提升、系统更新</t>
    </r>
  </si>
  <si>
    <r>
      <rPr>
        <sz val="9"/>
        <rFont val="宋体"/>
        <charset val="134"/>
      </rPr>
      <t>2023年年底前基本完成全市在建工地安全生产监控全覆盖</t>
    </r>
  </si>
  <si>
    <r>
      <rPr>
        <sz val="9"/>
        <rFont val="宋体"/>
        <charset val="134"/>
      </rPr>
      <t>平台运行维护年限</t>
    </r>
  </si>
  <si>
    <r>
      <rPr>
        <sz val="9"/>
        <rFont val="宋体"/>
        <charset val="134"/>
      </rPr>
      <t>工地安全监测覆盖率</t>
    </r>
  </si>
  <si>
    <t>7</t>
  </si>
  <si>
    <r>
      <rPr>
        <sz val="9"/>
        <rFont val="宋体"/>
        <charset val="134"/>
      </rPr>
      <t>平台升级期间</t>
    </r>
  </si>
  <si>
    <r>
      <rPr>
        <sz val="9"/>
        <rFont val="宋体"/>
        <charset val="134"/>
      </rPr>
      <t>网络专线使用费</t>
    </r>
  </si>
  <si>
    <t>13200</t>
  </si>
  <si>
    <r>
      <rPr>
        <sz val="9"/>
        <rFont val="宋体"/>
        <charset val="134"/>
      </rPr>
      <t>平台升级服务费</t>
    </r>
  </si>
  <si>
    <t>20000</t>
  </si>
  <si>
    <r>
      <rPr>
        <sz val="9"/>
        <rFont val="宋体"/>
        <charset val="134"/>
      </rPr>
      <t>监控设备、平台运行维护</t>
    </r>
  </si>
  <si>
    <r>
      <rPr>
        <sz val="9"/>
        <rFont val="宋体"/>
        <charset val="134"/>
      </rPr>
      <t>使用对象满意度</t>
    </r>
  </si>
  <si>
    <t>改善工地安全与治理管理，加强治安管理，促进社会稳定</t>
  </si>
  <si>
    <r>
      <rPr>
        <sz val="9"/>
        <rFont val="宋体"/>
        <charset val="134"/>
      </rPr>
      <t>平台网络专线使用时间</t>
    </r>
  </si>
  <si>
    <r>
      <rPr>
        <sz val="9"/>
        <rFont val="宋体"/>
        <charset val="134"/>
      </rPr>
      <t>监控监测设备</t>
    </r>
  </si>
  <si>
    <r>
      <rPr>
        <sz val="9"/>
        <rFont val="宋体"/>
        <charset val="134"/>
      </rPr>
      <t>应急抢险、房屋安全评估、消防验收专家服务费</t>
    </r>
  </si>
  <si>
    <r>
      <rPr>
        <sz val="9"/>
        <rFont val="宋体"/>
        <charset val="134"/>
      </rPr>
      <t>完成市上安排的临时应急抢险、房屋结构安全鉴定等工作；农村房屋隐患排查、市城区在建项目消防验收工作，确保房屋质量安全。</t>
    </r>
  </si>
  <si>
    <r>
      <rPr>
        <sz val="9"/>
        <rFont val="宋体"/>
        <charset val="134"/>
      </rPr>
      <t>申报项目完成率</t>
    </r>
  </si>
  <si>
    <r>
      <rPr>
        <sz val="9"/>
        <rFont val="宋体"/>
        <charset val="134"/>
      </rPr>
      <t>应急抢钱、安全评估及消防验收服务费</t>
    </r>
  </si>
  <si>
    <t>25000</t>
  </si>
  <si>
    <r>
      <rPr>
        <sz val="9"/>
        <rFont val="宋体"/>
        <charset val="134"/>
      </rPr>
      <t>消防验收次数</t>
    </r>
  </si>
  <si>
    <r>
      <rPr>
        <sz val="9"/>
        <rFont val="宋体"/>
        <charset val="134"/>
      </rPr>
      <t>主管部门满意度</t>
    </r>
  </si>
  <si>
    <t>确保房屋结构安全可靠；严格消防验收，确保消防安全</t>
  </si>
  <si>
    <r>
      <rPr>
        <sz val="9"/>
        <rFont val="宋体"/>
        <charset val="134"/>
      </rPr>
      <t>应急抢险、房屋安全评估次数</t>
    </r>
  </si>
  <si>
    <r>
      <rPr>
        <sz val="9"/>
        <rFont val="宋体"/>
        <charset val="134"/>
      </rPr>
      <t>市质安站乡村振兴工作经费</t>
    </r>
  </si>
  <si>
    <r>
      <rPr>
        <sz val="9"/>
        <rFont val="宋体"/>
        <charset val="134"/>
      </rPr>
      <t>派驻1名驻村队员到漓江镇龙亭村，完成乡村振兴任务。</t>
    </r>
  </si>
  <si>
    <r>
      <rPr>
        <sz val="9"/>
        <rFont val="宋体"/>
        <charset val="134"/>
      </rPr>
      <t>受益人数</t>
    </r>
  </si>
  <si>
    <t>700</t>
  </si>
  <si>
    <r>
      <rPr>
        <sz val="9"/>
        <rFont val="宋体"/>
        <charset val="134"/>
      </rPr>
      <t>居民人均年收入</t>
    </r>
  </si>
  <si>
    <t>16000</t>
  </si>
  <si>
    <r>
      <rPr>
        <sz val="9"/>
        <rFont val="宋体"/>
        <charset val="134"/>
      </rPr>
      <t>乡村振兴成功率</t>
    </r>
  </si>
  <si>
    <r>
      <rPr>
        <sz val="9"/>
        <rFont val="宋体"/>
        <charset val="134"/>
      </rPr>
      <t>驻村人员</t>
    </r>
  </si>
  <si>
    <r>
      <rPr>
        <sz val="9"/>
        <rFont val="宋体"/>
        <charset val="134"/>
      </rPr>
      <t>338914-广元市园林绿化事务中心</t>
    </r>
  </si>
  <si>
    <r>
      <rPr>
        <sz val="9"/>
        <rFont val="宋体"/>
        <charset val="134"/>
      </rPr>
      <t>乡村振兴工作经费</t>
    </r>
  </si>
  <si>
    <r>
      <rPr>
        <sz val="9"/>
        <rFont val="宋体"/>
        <charset val="134"/>
      </rPr>
      <t>完成2023年乡村振兴帮扶工作。</t>
    </r>
  </si>
  <si>
    <r>
      <rPr>
        <sz val="9"/>
        <rFont val="宋体"/>
        <charset val="134"/>
      </rPr>
      <t>农村生活环境</t>
    </r>
  </si>
  <si>
    <r>
      <rPr>
        <sz val="9"/>
        <rFont val="宋体"/>
        <charset val="134"/>
      </rPr>
      <t>引导发展猕猴桃产业</t>
    </r>
  </si>
  <si>
    <t>120</t>
  </si>
  <si>
    <t>亩</t>
  </si>
  <si>
    <r>
      <rPr>
        <sz val="9"/>
        <rFont val="宋体"/>
        <charset val="134"/>
      </rPr>
      <t>乡村振兴帮扶经费2023年</t>
    </r>
  </si>
  <si>
    <t>3.64</t>
  </si>
  <si>
    <r>
      <rPr>
        <sz val="9"/>
        <rFont val="宋体"/>
        <charset val="134"/>
      </rPr>
      <t>管护黄花产业</t>
    </r>
  </si>
  <si>
    <t>40</t>
  </si>
  <si>
    <r>
      <rPr>
        <sz val="9"/>
        <rFont val="宋体"/>
        <charset val="134"/>
      </rPr>
      <t>帮扶人员</t>
    </r>
  </si>
  <si>
    <r>
      <rPr>
        <sz val="9"/>
        <rFont val="宋体"/>
        <charset val="134"/>
      </rPr>
      <t>法律顾问费2</t>
    </r>
  </si>
  <si>
    <r>
      <rPr>
        <sz val="9"/>
        <rFont val="宋体"/>
        <charset val="134"/>
      </rPr>
      <t>聘请法律顾问参与中心内重大决策，处理行政诉讼及行政复议事项，出具法律意见书；参加纠纷处理、协商、谈判和其他重大复杂的非诉讼活动</t>
    </r>
  </si>
  <si>
    <r>
      <rPr>
        <sz val="9"/>
        <rFont val="宋体"/>
        <charset val="134"/>
      </rPr>
      <t>服务时间</t>
    </r>
  </si>
  <si>
    <r>
      <rPr>
        <sz val="9"/>
        <rFont val="宋体"/>
        <charset val="134"/>
      </rPr>
      <t>法律顾问费用2023年</t>
    </r>
  </si>
  <si>
    <r>
      <rPr>
        <sz val="9"/>
        <rFont val="宋体"/>
        <charset val="134"/>
      </rPr>
      <t>法律顾问使用部门满意度</t>
    </r>
  </si>
  <si>
    <r>
      <rPr>
        <sz val="9"/>
        <rFont val="宋体"/>
        <charset val="134"/>
      </rPr>
      <t>开展法律讲座</t>
    </r>
  </si>
  <si>
    <t>提高职工法律意识</t>
  </si>
  <si>
    <r>
      <rPr>
        <sz val="9"/>
        <rFont val="宋体"/>
        <charset val="134"/>
      </rPr>
      <t>绿化管理经费</t>
    </r>
  </si>
  <si>
    <r>
      <rPr>
        <sz val="9"/>
        <rFont val="宋体"/>
        <charset val="134"/>
      </rPr>
      <t>完成2023年绿化管理工作任务</t>
    </r>
  </si>
  <si>
    <r>
      <rPr>
        <sz val="9"/>
        <rFont val="宋体"/>
        <charset val="134"/>
      </rPr>
      <t>生态效益指标</t>
    </r>
  </si>
  <si>
    <r>
      <rPr>
        <sz val="9"/>
        <rFont val="宋体"/>
        <charset val="134"/>
      </rPr>
      <t>环境美化作用</t>
    </r>
  </si>
  <si>
    <t>美化城市，提升人居环境</t>
  </si>
  <si>
    <r>
      <rPr>
        <sz val="9"/>
        <rFont val="宋体"/>
        <charset val="134"/>
      </rPr>
      <t>周边地区经验学习及苗木采购</t>
    </r>
  </si>
  <si>
    <r>
      <rPr>
        <sz val="9"/>
        <rFont val="宋体"/>
        <charset val="134"/>
      </rPr>
      <t>绿化管理工作次数</t>
    </r>
  </si>
  <si>
    <r>
      <rPr>
        <sz val="9"/>
        <rFont val="宋体"/>
        <charset val="134"/>
      </rPr>
      <t>绿化管理产生的差旅、办公等费用</t>
    </r>
  </si>
  <si>
    <t>3.1</t>
  </si>
  <si>
    <r>
      <t xml:space="preserve">部门预算整体支出绩效目标表 
 </t>
    </r>
    <r>
      <rPr>
        <sz val="16"/>
        <color rgb="FF000000"/>
        <rFont val="方正小标宋简体"/>
        <charset val="134"/>
      </rPr>
      <t xml:space="preserve">   （2023年度）</t>
    </r>
  </si>
  <si>
    <t xml:space="preserve">  填报部门（单位）：广元市住房和城乡建设局                                                           金额单位：万元</t>
  </si>
  <si>
    <t>部门名称</t>
  </si>
  <si>
    <t>广元市住房和城乡建设局</t>
  </si>
  <si>
    <t>年度主要任务</t>
  </si>
  <si>
    <t>任务名称</t>
  </si>
  <si>
    <t>主要内容</t>
  </si>
  <si>
    <t>保障256名在职人员各项工资福利支出及150名退休职工生活补助，机关正常运行；完成本年度各项目标任务。</t>
  </si>
  <si>
    <t>乡村振兴工作</t>
  </si>
  <si>
    <t>完成各项帮扶工作，促进强村富民。</t>
  </si>
  <si>
    <t>保障城市照明运行</t>
  </si>
  <si>
    <t>保障城市2023年路灯照明</t>
  </si>
  <si>
    <t>网络及信息系统维护</t>
  </si>
  <si>
    <t>完成局机关各网络及信息维护，提高网络及信息系统安全，杜绝网络安全事件发生。</t>
  </si>
  <si>
    <t>住建行业工作推进</t>
  </si>
  <si>
    <t>通过完成人才梯队建设、住房保障、村镇建设、散水推广、行业维稳宣传、历史文化保护对象普查等行业工作，促进住建系统各项工作有序推进，完成年度各项目标任务</t>
  </si>
  <si>
    <t>办公设备采购</t>
  </si>
  <si>
    <t>采购办公设备，提供必要办公条件，保障机关正常运转</t>
  </si>
  <si>
    <t>年度部门整体支出预算</t>
  </si>
  <si>
    <t>资金总额</t>
  </si>
  <si>
    <t>财政拨款</t>
  </si>
  <si>
    <t>其他资金</t>
  </si>
  <si>
    <t>年度总体目标</t>
  </si>
  <si>
    <t>按照市委、市政府及省住建厅工作要求，坚持稳中求进工作总基调，扎实推动海绵城市建设、城市更新、行业重点领域改革不断深化、行业治理能力全面提升、安全生产和行业稳定持续向好、党的建设和精神文明建设巩固深化等重点工作，完成民生实事年度目标任务。</t>
  </si>
  <si>
    <t>年度绩效指标</t>
  </si>
  <si>
    <t>指标值（包含数字及文字描述）</t>
  </si>
  <si>
    <t>产出指标</t>
  </si>
  <si>
    <t>数量指标</t>
  </si>
  <si>
    <t>预算在职人数</t>
  </si>
  <si>
    <t>256人</t>
  </si>
  <si>
    <t>时效指标</t>
  </si>
  <si>
    <t>完成时间</t>
  </si>
  <si>
    <t>12个月</t>
  </si>
  <si>
    <t>成本指标</t>
  </si>
  <si>
    <t>经济成本</t>
  </si>
  <si>
    <t>4163.52万元</t>
  </si>
  <si>
    <t>525.31万元</t>
  </si>
  <si>
    <t>特定目标项目经费</t>
  </si>
  <si>
    <t>1515.83万元</t>
  </si>
  <si>
    <t>效益指标</t>
  </si>
  <si>
    <t>经济效益</t>
  </si>
  <si>
    <t>提供就业岗位，增加群众收入</t>
  </si>
  <si>
    <t>房地产项目建设、市政基础设施维修维护为群众提供就业岗位，增加了群众收入。</t>
  </si>
  <si>
    <t>社会效益</t>
  </si>
  <si>
    <t>市政基础设施维修维护、园林绿化</t>
  </si>
  <si>
    <t>为广大市民创造一个优美、舒适、安全、和协的工作环境和生活环境。</t>
  </si>
  <si>
    <t>满意度指标</t>
  </si>
  <si>
    <t>公众满意度</t>
  </si>
  <si>
    <t>≥90%</t>
  </si>
</sst>
</file>

<file path=xl/styles.xml><?xml version="1.0" encoding="utf-8"?>
<styleSheet xmlns="http://schemas.openxmlformats.org/spreadsheetml/2006/main">
  <numFmts count="5">
    <numFmt numFmtId="176" formatCode="yyyy&quot;年&quot;mm&quot;月&quot;dd&quot;日&quot;"/>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3">
    <font>
      <sz val="11"/>
      <color indexed="8"/>
      <name val="宋体"/>
      <charset val="134"/>
      <scheme val="minor"/>
    </font>
    <font>
      <sz val="11"/>
      <color indexed="8"/>
      <name val="宋体"/>
      <charset val="1"/>
      <scheme val="minor"/>
    </font>
    <font>
      <sz val="22"/>
      <color rgb="FF000000"/>
      <name val="方正小标宋简体"/>
      <charset val="134"/>
    </font>
    <font>
      <sz val="22"/>
      <color indexed="8"/>
      <name val="方正小标宋简体"/>
      <charset val="134"/>
    </font>
    <font>
      <sz val="11"/>
      <color indexed="8"/>
      <name val="宋体"/>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color rgb="FF000000"/>
      <name val="SimSun"/>
      <charset val="134"/>
    </font>
    <font>
      <sz val="9"/>
      <name val="宋体"/>
      <charset val="134"/>
    </font>
    <font>
      <b/>
      <sz val="16"/>
      <color rgb="FF000000"/>
      <name val="宋体"/>
      <charset val="134"/>
    </font>
    <font>
      <b/>
      <sz val="11"/>
      <color rgb="FF000000"/>
      <name val="宋体"/>
      <charset val="134"/>
    </font>
    <font>
      <sz val="11"/>
      <color rgb="FF000000"/>
      <name val="SimSun"/>
      <charset val="134"/>
    </font>
    <font>
      <b/>
      <sz val="16"/>
      <color rgb="FF000000"/>
      <name val="黑体"/>
      <charset val="134"/>
    </font>
    <font>
      <sz val="9"/>
      <name val="SimSun"/>
      <charset val="134"/>
    </font>
    <font>
      <sz val="11"/>
      <name val="宋体"/>
      <charset val="134"/>
    </font>
    <font>
      <sz val="9"/>
      <color rgb="FF000000"/>
      <name val="Hiragino Sans GB"/>
      <charset val="134"/>
    </font>
    <font>
      <b/>
      <sz val="22"/>
      <color rgb="FF000000"/>
      <name val="楷体"/>
      <charset val="134"/>
    </font>
    <font>
      <b/>
      <sz val="36"/>
      <color rgb="FF000000"/>
      <name val="黑体"/>
      <charset val="134"/>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9C6500"/>
      <name val="宋体"/>
      <charset val="0"/>
      <scheme val="minor"/>
    </font>
    <font>
      <b/>
      <sz val="13"/>
      <color theme="3"/>
      <name val="宋体"/>
      <charset val="134"/>
      <scheme val="minor"/>
    </font>
    <font>
      <sz val="11"/>
      <color rgb="FF9C0006"/>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sz val="16"/>
      <color rgb="FF000000"/>
      <name val="方正小标宋简体"/>
      <charset val="134"/>
    </font>
    <font>
      <b/>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7"/>
        <bgColor indexed="64"/>
      </patternFill>
    </fill>
    <fill>
      <patternFill patternType="solid">
        <fgColor rgb="FFFFEB9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s>
  <borders count="3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rgb="FFFFFFFF"/>
      </left>
      <right/>
      <top/>
      <bottom/>
      <diagonal/>
    </border>
    <border>
      <left/>
      <right style="thin">
        <color rgb="FFFFFFFF"/>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bottom style="thin">
        <color rgb="FFC2C3C4"/>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21" fillId="19"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2" fillId="31"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3" fillId="0" borderId="27"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33" fillId="0" borderId="29" applyNumberFormat="false" applyFill="false" applyAlignment="false" applyProtection="false">
      <alignment vertical="center"/>
    </xf>
    <xf numFmtId="9" fontId="26" fillId="0" borderId="0" applyFont="false" applyFill="false" applyBorder="false" applyAlignment="false" applyProtection="false">
      <alignment vertical="center"/>
    </xf>
    <xf numFmtId="43" fontId="26" fillId="0" borderId="0" applyFont="false" applyFill="false" applyBorder="false" applyAlignment="false" applyProtection="false">
      <alignment vertical="center"/>
    </xf>
    <xf numFmtId="0" fontId="28" fillId="0" borderId="26" applyNumberFormat="false" applyFill="false" applyAlignment="false" applyProtection="false">
      <alignment vertical="center"/>
    </xf>
    <xf numFmtId="42" fontId="26" fillId="0" borderId="0" applyFont="false" applyFill="false" applyBorder="false" applyAlignment="false" applyProtection="false">
      <alignment vertical="center"/>
    </xf>
    <xf numFmtId="0" fontId="22" fillId="3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1" fillId="20"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34" fillId="0" borderId="26"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1" fillId="27" borderId="0" applyNumberFormat="false" applyBorder="false" applyAlignment="false" applyProtection="false">
      <alignment vertical="center"/>
    </xf>
    <xf numFmtId="44" fontId="26" fillId="0" borderId="0" applyFont="false" applyFill="false" applyBorder="false" applyAlignment="false" applyProtection="false">
      <alignment vertical="center"/>
    </xf>
    <xf numFmtId="0" fontId="21" fillId="25" borderId="0" applyNumberFormat="false" applyBorder="false" applyAlignment="false" applyProtection="false">
      <alignment vertical="center"/>
    </xf>
    <xf numFmtId="0" fontId="37" fillId="22" borderId="31" applyNumberFormat="false" applyAlignment="false" applyProtection="false">
      <alignment vertical="center"/>
    </xf>
    <xf numFmtId="0" fontId="38" fillId="0" borderId="0" applyNumberFormat="false" applyFill="false" applyBorder="false" applyAlignment="false" applyProtection="false">
      <alignment vertical="center"/>
    </xf>
    <xf numFmtId="41" fontId="26" fillId="0" borderId="0" applyFont="false" applyFill="false" applyBorder="false" applyAlignment="false" applyProtection="false">
      <alignment vertical="center"/>
    </xf>
    <xf numFmtId="0" fontId="22" fillId="12"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9" fillId="30" borderId="31" applyNumberFormat="false" applyAlignment="false" applyProtection="false">
      <alignment vertical="center"/>
    </xf>
    <xf numFmtId="0" fontId="32" fillId="22" borderId="28" applyNumberFormat="false" applyAlignment="false" applyProtection="false">
      <alignment vertical="center"/>
    </xf>
    <xf numFmtId="0" fontId="36" fillId="28" borderId="30" applyNumberFormat="false" applyAlignment="false" applyProtection="false">
      <alignment vertical="center"/>
    </xf>
    <xf numFmtId="0" fontId="40" fillId="0" borderId="32" applyNumberFormat="false" applyFill="false" applyAlignment="false" applyProtection="false">
      <alignment vertical="center"/>
    </xf>
    <xf numFmtId="0" fontId="22" fillId="34" borderId="0" applyNumberFormat="false" applyBorder="false" applyAlignment="false" applyProtection="false">
      <alignment vertical="center"/>
    </xf>
    <xf numFmtId="0" fontId="22" fillId="32" borderId="0" applyNumberFormat="false" applyBorder="false" applyAlignment="false" applyProtection="false">
      <alignment vertical="center"/>
    </xf>
    <xf numFmtId="0" fontId="26" fillId="10" borderId="25"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24" fillId="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2" fillId="8"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2" fillId="26" borderId="0" applyNumberFormat="false" applyBorder="false" applyAlignment="false" applyProtection="false">
      <alignment vertical="center"/>
    </xf>
  </cellStyleXfs>
  <cellXfs count="121">
    <xf numFmtId="0" fontId="0" fillId="0" borderId="0" xfId="0">
      <alignment vertical="center"/>
    </xf>
    <xf numFmtId="0" fontId="1" fillId="0" borderId="0" xfId="0" applyFont="true" applyFill="true" applyAlignment="true">
      <alignment vertical="center"/>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left"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7" xfId="0" applyFont="true" applyFill="true" applyBorder="true" applyAlignment="true">
      <alignment horizontal="left" vertical="center" wrapText="true"/>
    </xf>
    <xf numFmtId="0" fontId="4" fillId="0" borderId="8" xfId="0" applyFont="true" applyFill="true" applyBorder="true" applyAlignment="true">
      <alignment horizontal="left" vertical="center" wrapText="true"/>
    </xf>
    <xf numFmtId="0" fontId="4" fillId="0" borderId="9" xfId="0" applyFont="true" applyFill="true" applyBorder="true" applyAlignment="true">
      <alignment horizontal="left" vertical="center" wrapText="true"/>
    </xf>
    <xf numFmtId="0" fontId="4" fillId="0" borderId="10" xfId="0" applyFont="true" applyFill="true" applyBorder="true" applyAlignment="true">
      <alignment horizontal="left" vertical="center" wrapText="true"/>
    </xf>
    <xf numFmtId="0" fontId="4" fillId="0" borderId="11" xfId="0" applyFont="true" applyFill="true" applyBorder="true" applyAlignment="true">
      <alignment horizontal="left" vertical="center" wrapText="true"/>
    </xf>
    <xf numFmtId="0" fontId="4" fillId="0" borderId="12" xfId="0" applyFont="true" applyFill="true" applyBorder="true" applyAlignment="true">
      <alignment horizontal="left" vertical="center" wrapText="true"/>
    </xf>
    <xf numFmtId="4" fontId="4" fillId="0" borderId="1" xfId="0" applyNumberFormat="true" applyFont="true" applyFill="true" applyBorder="true" applyAlignment="true">
      <alignment horizontal="right" vertical="center" wrapText="true"/>
    </xf>
    <xf numFmtId="0" fontId="5" fillId="0" borderId="13" xfId="0" applyFont="true" applyFill="true" applyBorder="true" applyAlignment="true">
      <alignment vertical="center" wrapText="true"/>
    </xf>
    <xf numFmtId="0" fontId="6" fillId="0" borderId="13" xfId="0" applyFont="true" applyFill="true" applyBorder="true" applyAlignment="true">
      <alignment horizontal="center" vertical="center" wrapText="true"/>
    </xf>
    <xf numFmtId="0" fontId="7" fillId="0" borderId="14" xfId="0" applyFont="true" applyFill="true" applyBorder="true" applyAlignment="true">
      <alignment vertical="center" wrapText="true"/>
    </xf>
    <xf numFmtId="0" fontId="8" fillId="2" borderId="15" xfId="0" applyFont="true" applyFill="true" applyBorder="true" applyAlignment="true">
      <alignment horizontal="center" vertical="center"/>
    </xf>
    <xf numFmtId="0" fontId="9" fillId="0" borderId="15" xfId="0" applyFont="true" applyFill="true" applyBorder="true" applyAlignment="true">
      <alignment horizontal="left" vertical="center" wrapText="true"/>
    </xf>
    <xf numFmtId="0" fontId="10" fillId="0" borderId="15" xfId="0" applyFont="true" applyFill="true" applyBorder="true" applyAlignment="true">
      <alignment vertical="center" wrapText="true"/>
    </xf>
    <xf numFmtId="4" fontId="9" fillId="0" borderId="15" xfId="0" applyNumberFormat="true" applyFont="true" applyFill="true" applyBorder="true" applyAlignment="true">
      <alignment horizontal="right" vertical="center" wrapText="true"/>
    </xf>
    <xf numFmtId="0" fontId="5" fillId="0" borderId="0" xfId="0" applyFont="true" applyFill="true" applyBorder="true" applyAlignment="true">
      <alignment vertical="center" wrapText="true"/>
    </xf>
    <xf numFmtId="0" fontId="7" fillId="0" borderId="14" xfId="0" applyFont="true" applyFill="true" applyBorder="true" applyAlignment="true">
      <alignment horizontal="right" vertical="center" wrapText="true"/>
    </xf>
    <xf numFmtId="0" fontId="11" fillId="0" borderId="15" xfId="0" applyFont="true" applyFill="true" applyBorder="true" applyAlignment="true">
      <alignment horizontal="left" vertical="center" wrapText="true"/>
    </xf>
    <xf numFmtId="0" fontId="7" fillId="0" borderId="13" xfId="0" applyFont="true" applyBorder="true" applyAlignment="true">
      <alignment vertical="center"/>
    </xf>
    <xf numFmtId="0" fontId="12" fillId="0" borderId="13" xfId="0" applyFont="true" applyBorder="true" applyAlignment="true">
      <alignment horizontal="center" vertical="center"/>
    </xf>
    <xf numFmtId="0" fontId="7" fillId="0" borderId="14" xfId="0" applyFont="true" applyBorder="true" applyAlignment="true">
      <alignment horizontal="left" vertical="center"/>
    </xf>
    <xf numFmtId="0" fontId="13" fillId="2" borderId="16" xfId="0" applyFont="true" applyFill="true" applyBorder="true" applyAlignment="true">
      <alignment horizontal="center" vertical="center"/>
    </xf>
    <xf numFmtId="0" fontId="13" fillId="0" borderId="16" xfId="0" applyFont="true" applyBorder="true" applyAlignment="true">
      <alignment horizontal="center" vertical="center"/>
    </xf>
    <xf numFmtId="0" fontId="7" fillId="3" borderId="16" xfId="0" applyFont="true" applyFill="true" applyBorder="true" applyAlignment="true">
      <alignment horizontal="left" vertical="center"/>
    </xf>
    <xf numFmtId="0" fontId="9" fillId="0" borderId="17" xfId="0" applyFont="true" applyBorder="true" applyAlignment="true">
      <alignment horizontal="left" vertical="center" wrapText="true"/>
    </xf>
    <xf numFmtId="0" fontId="9" fillId="0" borderId="0" xfId="0" applyFont="true" applyBorder="true" applyAlignment="true">
      <alignment horizontal="left" vertical="center" wrapText="true"/>
    </xf>
    <xf numFmtId="0" fontId="9" fillId="0" borderId="18" xfId="0" applyFont="true" applyBorder="true" applyAlignment="true">
      <alignment horizontal="left" vertical="center" wrapText="true"/>
    </xf>
    <xf numFmtId="0" fontId="9" fillId="0" borderId="19" xfId="0" applyFont="true" applyBorder="true" applyAlignment="true">
      <alignment vertical="center" wrapText="true"/>
    </xf>
    <xf numFmtId="0" fontId="7" fillId="0" borderId="13" xfId="0" applyFont="true" applyBorder="true" applyAlignment="true">
      <alignment horizontal="right" vertical="center" wrapText="true"/>
    </xf>
    <xf numFmtId="0" fontId="9" fillId="0" borderId="14" xfId="0" applyFont="true" applyBorder="true" applyAlignment="true">
      <alignment vertical="center"/>
    </xf>
    <xf numFmtId="0" fontId="7" fillId="0" borderId="14" xfId="0" applyFont="true" applyBorder="true" applyAlignment="true">
      <alignment horizontal="center" vertical="center"/>
    </xf>
    <xf numFmtId="4" fontId="13" fillId="0" borderId="16" xfId="0" applyNumberFormat="true" applyFont="true" applyBorder="true" applyAlignment="true">
      <alignment horizontal="right" vertical="center"/>
    </xf>
    <xf numFmtId="0" fontId="7" fillId="3" borderId="16" xfId="0" applyFont="true" applyFill="true" applyBorder="true" applyAlignment="true">
      <alignment horizontal="left" vertical="center" wrapText="true"/>
    </xf>
    <xf numFmtId="4" fontId="7" fillId="0" borderId="16" xfId="0" applyNumberFormat="true" applyFont="true" applyBorder="true" applyAlignment="true">
      <alignment horizontal="right" vertical="center"/>
    </xf>
    <xf numFmtId="4" fontId="7" fillId="3" borderId="16" xfId="0" applyNumberFormat="true" applyFont="true" applyFill="true" applyBorder="true" applyAlignment="true">
      <alignment horizontal="right" vertical="center"/>
    </xf>
    <xf numFmtId="0" fontId="9" fillId="0" borderId="19" xfId="0" applyFont="true" applyBorder="true" applyAlignment="true">
      <alignment vertical="center"/>
    </xf>
    <xf numFmtId="0" fontId="9" fillId="0" borderId="20" xfId="0" applyFont="true" applyBorder="true" applyAlignment="true">
      <alignment vertical="center"/>
    </xf>
    <xf numFmtId="0" fontId="9" fillId="0" borderId="21" xfId="0" applyFont="true" applyBorder="true" applyAlignment="true">
      <alignment vertical="center"/>
    </xf>
    <xf numFmtId="0" fontId="9" fillId="0" borderId="22" xfId="0" applyFont="true" applyBorder="true" applyAlignment="true">
      <alignment vertical="center"/>
    </xf>
    <xf numFmtId="0" fontId="9" fillId="0" borderId="22" xfId="0" applyFont="true" applyBorder="true" applyAlignment="true">
      <alignment vertical="center" wrapText="true"/>
    </xf>
    <xf numFmtId="0" fontId="8" fillId="0" borderId="22" xfId="0" applyFont="true" applyBorder="true" applyAlignment="true">
      <alignment vertical="center" wrapText="true"/>
    </xf>
    <xf numFmtId="0" fontId="9" fillId="0" borderId="17" xfId="0" applyFont="true" applyBorder="true" applyAlignment="true">
      <alignment vertical="center" wrapText="true"/>
    </xf>
    <xf numFmtId="0" fontId="10" fillId="0" borderId="13" xfId="0" applyFont="true" applyBorder="true" applyAlignment="true">
      <alignment vertical="center" wrapText="true"/>
    </xf>
    <xf numFmtId="0" fontId="9" fillId="0" borderId="13" xfId="0" applyFont="true" applyBorder="true" applyAlignment="true">
      <alignment vertical="center" wrapText="true"/>
    </xf>
    <xf numFmtId="0" fontId="13" fillId="2" borderId="16" xfId="0" applyFont="true" applyFill="true" applyBorder="true" applyAlignment="true">
      <alignment horizontal="center" vertical="center" wrapText="true"/>
    </xf>
    <xf numFmtId="0" fontId="7" fillId="3" borderId="23" xfId="0" applyFont="true" applyFill="true" applyBorder="true" applyAlignment="true">
      <alignment horizontal="left" vertical="center"/>
    </xf>
    <xf numFmtId="0" fontId="7" fillId="3" borderId="23" xfId="0" applyFont="true" applyFill="true" applyBorder="true" applyAlignment="true">
      <alignment horizontal="left" vertical="center" wrapText="true"/>
    </xf>
    <xf numFmtId="4" fontId="7" fillId="0" borderId="23" xfId="0" applyNumberFormat="true" applyFont="true" applyBorder="true" applyAlignment="true">
      <alignment horizontal="right" vertical="center"/>
    </xf>
    <xf numFmtId="4" fontId="7" fillId="3" borderId="23" xfId="0" applyNumberFormat="true" applyFont="true" applyFill="true" applyBorder="true" applyAlignment="true">
      <alignment horizontal="right" vertical="center"/>
    </xf>
    <xf numFmtId="0" fontId="7" fillId="0" borderId="16" xfId="0" applyFont="true" applyBorder="true" applyAlignment="true">
      <alignment horizontal="center" vertical="center" wrapText="true"/>
    </xf>
    <xf numFmtId="0" fontId="7" fillId="0" borderId="16" xfId="0" applyFont="true" applyBorder="true" applyAlignment="true">
      <alignment horizontal="left" vertical="center"/>
    </xf>
    <xf numFmtId="0" fontId="7" fillId="0" borderId="16" xfId="0" applyFont="true" applyBorder="true" applyAlignment="true">
      <alignment horizontal="left" vertical="center" wrapText="true"/>
    </xf>
    <xf numFmtId="0" fontId="9" fillId="0" borderId="13" xfId="0" applyFont="true" applyBorder="true" applyAlignment="true">
      <alignment vertical="center"/>
    </xf>
    <xf numFmtId="0" fontId="14" fillId="0" borderId="13" xfId="0" applyFont="true" applyBorder="true" applyAlignment="true">
      <alignment horizontal="right" vertical="center" wrapText="true"/>
    </xf>
    <xf numFmtId="0" fontId="10" fillId="0" borderId="22" xfId="0" applyFont="true" applyBorder="true" applyAlignment="true">
      <alignment vertical="center" wrapText="true"/>
    </xf>
    <xf numFmtId="0" fontId="7" fillId="0" borderId="14" xfId="0" applyFont="true" applyBorder="true" applyAlignment="true">
      <alignment horizontal="right" vertical="center"/>
    </xf>
    <xf numFmtId="0" fontId="10" fillId="0" borderId="19" xfId="0" applyFont="true" applyBorder="true" applyAlignment="true">
      <alignment vertical="center" wrapText="true"/>
    </xf>
    <xf numFmtId="0" fontId="10" fillId="0" borderId="17" xfId="0" applyFont="true" applyBorder="true" applyAlignment="true">
      <alignment vertical="center" wrapText="true"/>
    </xf>
    <xf numFmtId="0" fontId="10" fillId="0" borderId="14" xfId="0" applyFont="true" applyBorder="true" applyAlignment="true">
      <alignment vertical="center" wrapText="true"/>
    </xf>
    <xf numFmtId="0" fontId="9" fillId="0" borderId="24" xfId="0" applyFont="true" applyBorder="true" applyAlignment="true">
      <alignment vertical="center" wrapText="true"/>
    </xf>
    <xf numFmtId="0" fontId="9" fillId="0" borderId="14" xfId="0" applyFont="true" applyBorder="true" applyAlignment="true">
      <alignment vertical="center" wrapText="true"/>
    </xf>
    <xf numFmtId="0" fontId="10" fillId="0" borderId="20" xfId="0" applyFont="true" applyBorder="true" applyAlignment="true">
      <alignment vertical="center" wrapText="true"/>
    </xf>
    <xf numFmtId="0" fontId="10" fillId="0" borderId="21" xfId="0" applyFont="true" applyBorder="true" applyAlignment="true">
      <alignment vertical="center" wrapText="true"/>
    </xf>
    <xf numFmtId="0" fontId="0" fillId="0" borderId="0" xfId="0" applyFill="true">
      <alignment vertical="center"/>
    </xf>
    <xf numFmtId="0" fontId="7" fillId="0" borderId="13" xfId="0" applyFont="true" applyFill="true" applyBorder="true" applyAlignment="true">
      <alignment vertical="center"/>
    </xf>
    <xf numFmtId="0" fontId="10" fillId="0" borderId="13" xfId="0" applyFont="true" applyFill="true" applyBorder="true" applyAlignment="true">
      <alignment vertical="center"/>
    </xf>
    <xf numFmtId="0" fontId="10" fillId="0" borderId="13" xfId="0" applyFont="true" applyFill="true" applyBorder="true" applyAlignment="true">
      <alignment vertical="center" wrapText="true"/>
    </xf>
    <xf numFmtId="0" fontId="15" fillId="0" borderId="13" xfId="0" applyFont="true" applyFill="true" applyBorder="true" applyAlignment="true">
      <alignment horizontal="center" vertical="center"/>
    </xf>
    <xf numFmtId="0" fontId="7" fillId="0" borderId="14" xfId="0" applyFont="true" applyFill="true" applyBorder="true" applyAlignment="true">
      <alignment horizontal="left" vertical="center"/>
    </xf>
    <xf numFmtId="0" fontId="10" fillId="0" borderId="14" xfId="0" applyFont="true" applyFill="true" applyBorder="true" applyAlignment="true">
      <alignment vertical="center" wrapText="true"/>
    </xf>
    <xf numFmtId="0" fontId="13" fillId="0" borderId="16" xfId="0" applyFont="true" applyFill="true" applyBorder="true" applyAlignment="true">
      <alignment horizontal="center" vertical="center"/>
    </xf>
    <xf numFmtId="0" fontId="7" fillId="0" borderId="16" xfId="0" applyFont="true" applyFill="true" applyBorder="true" applyAlignment="true">
      <alignment horizontal="left" vertical="center"/>
    </xf>
    <xf numFmtId="4" fontId="7" fillId="0" borderId="16" xfId="0" applyNumberFormat="true" applyFont="true" applyFill="true" applyBorder="true" applyAlignment="true">
      <alignment horizontal="right" vertical="center"/>
    </xf>
    <xf numFmtId="0" fontId="7" fillId="0" borderId="16" xfId="0" applyFont="true" applyFill="true" applyBorder="true" applyAlignment="true">
      <alignment horizontal="left" vertical="center" wrapText="true"/>
    </xf>
    <xf numFmtId="0" fontId="10" fillId="0" borderId="19" xfId="0" applyFont="true" applyFill="true" applyBorder="true" applyAlignment="true">
      <alignment vertical="center"/>
    </xf>
    <xf numFmtId="0" fontId="16" fillId="0" borderId="0" xfId="0" applyFont="true" applyFill="true" applyBorder="true" applyAlignment="true">
      <alignment vertical="center" wrapText="true"/>
    </xf>
    <xf numFmtId="0" fontId="14" fillId="0" borderId="13" xfId="0" applyFont="true" applyFill="true" applyBorder="true" applyAlignment="true">
      <alignment horizontal="right" vertical="center"/>
    </xf>
    <xf numFmtId="0" fontId="10" fillId="0" borderId="20" xfId="0" applyFont="true" applyFill="true" applyBorder="true" applyAlignment="true">
      <alignment vertical="center" wrapText="true"/>
    </xf>
    <xf numFmtId="0" fontId="14" fillId="0" borderId="14" xfId="0" applyFont="true" applyFill="true" applyBorder="true" applyAlignment="true">
      <alignment horizontal="center" vertical="center"/>
    </xf>
    <xf numFmtId="0" fontId="10" fillId="0" borderId="21" xfId="0" applyFont="true" applyFill="true" applyBorder="true" applyAlignment="true">
      <alignment vertical="center" wrapText="true"/>
    </xf>
    <xf numFmtId="0" fontId="10" fillId="0" borderId="22" xfId="0" applyFont="true" applyFill="true" applyBorder="true" applyAlignment="true">
      <alignment vertical="center" wrapText="true"/>
    </xf>
    <xf numFmtId="0" fontId="9" fillId="0" borderId="22" xfId="0" applyFont="true" applyFill="true" applyBorder="true" applyAlignment="true">
      <alignment vertical="center" wrapText="true"/>
    </xf>
    <xf numFmtId="0" fontId="10" fillId="0" borderId="17" xfId="0" applyFont="true" applyFill="true" applyBorder="true" applyAlignment="true">
      <alignment vertical="center" wrapText="true"/>
    </xf>
    <xf numFmtId="0" fontId="12" fillId="0" borderId="13" xfId="0" applyFont="true" applyFill="true" applyBorder="true" applyAlignment="true">
      <alignment horizontal="center" vertical="center"/>
    </xf>
    <xf numFmtId="0" fontId="9" fillId="0" borderId="19" xfId="0" applyFont="true" applyFill="true" applyBorder="true" applyAlignment="true">
      <alignment vertical="center" wrapText="true"/>
    </xf>
    <xf numFmtId="0" fontId="9" fillId="0" borderId="13" xfId="0" applyFont="true" applyFill="true" applyBorder="true" applyAlignment="true">
      <alignment vertical="center" wrapText="true"/>
    </xf>
    <xf numFmtId="0" fontId="9" fillId="0" borderId="14" xfId="0" applyFont="true" applyFill="true" applyBorder="true" applyAlignment="true">
      <alignment vertical="center"/>
    </xf>
    <xf numFmtId="0" fontId="9" fillId="0" borderId="14" xfId="0" applyFont="true" applyFill="true" applyBorder="true" applyAlignment="true">
      <alignment vertical="center" wrapText="true"/>
    </xf>
    <xf numFmtId="4" fontId="13" fillId="0" borderId="16" xfId="0" applyNumberFormat="true" applyFont="true" applyFill="true" applyBorder="true" applyAlignment="true">
      <alignment horizontal="right" vertical="center"/>
    </xf>
    <xf numFmtId="0" fontId="17" fillId="0" borderId="16" xfId="0" applyFont="true" applyFill="true" applyBorder="true" applyAlignment="true">
      <alignment horizontal="left" vertical="center" wrapText="true"/>
    </xf>
    <xf numFmtId="0" fontId="9" fillId="0" borderId="19" xfId="0" applyFont="true" applyFill="true" applyBorder="true" applyAlignment="true">
      <alignment vertical="center"/>
    </xf>
    <xf numFmtId="0" fontId="7" fillId="0" borderId="13" xfId="0" applyFont="true" applyFill="true" applyBorder="true" applyAlignment="true">
      <alignment horizontal="right" vertical="center" wrapText="true"/>
    </xf>
    <xf numFmtId="0" fontId="9" fillId="0" borderId="20" xfId="0" applyFont="true" applyFill="true" applyBorder="true" applyAlignment="true">
      <alignment vertical="center"/>
    </xf>
    <xf numFmtId="0" fontId="7" fillId="0" borderId="14" xfId="0" applyFont="true" applyFill="true" applyBorder="true" applyAlignment="true">
      <alignment horizontal="center" vertical="center"/>
    </xf>
    <xf numFmtId="0" fontId="9" fillId="0" borderId="21" xfId="0" applyFont="true" applyFill="true" applyBorder="true" applyAlignment="true">
      <alignment vertical="center"/>
    </xf>
    <xf numFmtId="0" fontId="9" fillId="0" borderId="22" xfId="0" applyFont="true" applyFill="true" applyBorder="true" applyAlignment="true">
      <alignment vertical="center"/>
    </xf>
    <xf numFmtId="0" fontId="8" fillId="0" borderId="22" xfId="0" applyFont="true" applyFill="true" applyBorder="true" applyAlignment="true">
      <alignment vertical="center" wrapText="true"/>
    </xf>
    <xf numFmtId="0" fontId="9" fillId="0" borderId="17" xfId="0" applyFont="true" applyFill="true" applyBorder="true" applyAlignment="true">
      <alignment vertical="center" wrapText="true"/>
    </xf>
    <xf numFmtId="0" fontId="13" fillId="0" borderId="16" xfId="0" applyFont="true" applyFill="true" applyBorder="true" applyAlignment="true">
      <alignment horizontal="center" vertical="center" wrapText="true"/>
    </xf>
    <xf numFmtId="0" fontId="10" fillId="0" borderId="13" xfId="0" applyFont="true" applyBorder="true" applyAlignment="true">
      <alignment vertical="center"/>
    </xf>
    <xf numFmtId="0" fontId="15" fillId="0" borderId="13" xfId="0" applyFont="true" applyBorder="true" applyAlignment="true">
      <alignment horizontal="center" vertical="center"/>
    </xf>
    <xf numFmtId="0" fontId="14" fillId="0" borderId="14" xfId="0" applyFont="true" applyBorder="true" applyAlignment="true">
      <alignment horizontal="center" vertical="center"/>
    </xf>
    <xf numFmtId="0" fontId="17" fillId="0" borderId="16" xfId="0" applyFont="true" applyBorder="true" applyAlignment="true">
      <alignment horizontal="left" vertical="center" wrapText="true"/>
    </xf>
    <xf numFmtId="0" fontId="13" fillId="0" borderId="16" xfId="0" applyFont="true" applyBorder="true" applyAlignment="true">
      <alignment horizontal="center" vertical="center" wrapText="true"/>
    </xf>
    <xf numFmtId="0" fontId="18" fillId="0" borderId="16" xfId="0" applyFont="true" applyBorder="true" applyAlignment="true">
      <alignment vertical="center" wrapText="true"/>
    </xf>
    <xf numFmtId="0" fontId="10" fillId="0" borderId="19" xfId="0" applyFont="true" applyBorder="true" applyAlignment="true">
      <alignment vertical="center"/>
    </xf>
    <xf numFmtId="0" fontId="18" fillId="0" borderId="19" xfId="0" applyFont="true" applyBorder="true" applyAlignment="true">
      <alignment vertical="center" wrapText="true"/>
    </xf>
    <xf numFmtId="0" fontId="19" fillId="0" borderId="0" xfId="0" applyFont="true" applyBorder="true" applyAlignment="true">
      <alignment horizontal="center" vertical="center" wrapText="true"/>
    </xf>
    <xf numFmtId="0" fontId="20" fillId="0" borderId="0" xfId="0" applyFont="true" applyBorder="true" applyAlignment="true">
      <alignment horizontal="center" vertical="center" wrapText="true"/>
    </xf>
    <xf numFmtId="176" fontId="12" fillId="0" borderId="0" xfId="0" applyNumberFormat="true"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775" defaultRowHeight="13.5" outlineLevelRow="2"/>
  <cols>
    <col min="1" max="1" width="143.666666666667" customWidth="true"/>
  </cols>
  <sheetData>
    <row r="1" ht="74.25" customHeight="true" spans="1:1">
      <c r="A1" s="118"/>
    </row>
    <row r="2" ht="170.85" customHeight="true" spans="1:1">
      <c r="A2" s="119" t="s">
        <v>0</v>
      </c>
    </row>
    <row r="3" ht="128.1" customHeight="true" spans="1:1">
      <c r="A3" s="120">
        <v>44957</v>
      </c>
    </row>
  </sheetData>
  <pageMargins left="0.75" right="0.75" top="0.270000010728836" bottom="0.27000001072883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pane ySplit="6" topLeftCell="A7" activePane="bottomLeft" state="frozen"/>
      <selection/>
      <selection pane="bottomLeft" activeCell="H13" sqref="H13"/>
    </sheetView>
  </sheetViews>
  <sheetFormatPr defaultColWidth="9.775" defaultRowHeight="13.5"/>
  <cols>
    <col min="1" max="1" width="13.3333333333333" customWidth="true"/>
    <col min="2" max="2" width="41" customWidth="true"/>
    <col min="3" max="8" width="16.4416666666667" customWidth="true"/>
    <col min="9" max="9" width="1.55833333333333" customWidth="true"/>
  </cols>
  <sheetData>
    <row r="1" ht="14.25" customHeight="true" spans="1:9">
      <c r="A1" s="29"/>
      <c r="B1" s="53"/>
      <c r="C1" s="54"/>
      <c r="D1" s="54"/>
      <c r="E1" s="54"/>
      <c r="F1" s="54"/>
      <c r="G1" s="54"/>
      <c r="H1" s="39" t="s">
        <v>363</v>
      </c>
      <c r="I1" s="47"/>
    </row>
    <row r="2" ht="19.95" customHeight="true" spans="1:9">
      <c r="A2" s="30" t="s">
        <v>364</v>
      </c>
      <c r="B2" s="30"/>
      <c r="C2" s="30"/>
      <c r="D2" s="30"/>
      <c r="E2" s="30"/>
      <c r="F2" s="30"/>
      <c r="G2" s="30"/>
      <c r="H2" s="30"/>
      <c r="I2" s="47" t="s">
        <v>57</v>
      </c>
    </row>
    <row r="3" ht="17.1" customHeight="true" spans="1:9">
      <c r="A3" s="31" t="s">
        <v>3</v>
      </c>
      <c r="B3" s="31"/>
      <c r="C3" s="41"/>
      <c r="D3" s="41"/>
      <c r="E3" s="41"/>
      <c r="F3" s="41"/>
      <c r="G3" s="41"/>
      <c r="H3" s="41" t="s">
        <v>4</v>
      </c>
      <c r="I3" s="48"/>
    </row>
    <row r="4" ht="21.3" customHeight="true" spans="1:9">
      <c r="A4" s="32" t="s">
        <v>365</v>
      </c>
      <c r="B4" s="32" t="s">
        <v>70</v>
      </c>
      <c r="C4" s="32" t="s">
        <v>366</v>
      </c>
      <c r="D4" s="32"/>
      <c r="E4" s="32"/>
      <c r="F4" s="32"/>
      <c r="G4" s="32"/>
      <c r="H4" s="32"/>
      <c r="I4" s="49"/>
    </row>
    <row r="5" ht="21.3" customHeight="true" spans="1:9">
      <c r="A5" s="32"/>
      <c r="B5" s="32"/>
      <c r="C5" s="32" t="s">
        <v>58</v>
      </c>
      <c r="D5" s="55" t="s">
        <v>367</v>
      </c>
      <c r="E5" s="32" t="s">
        <v>368</v>
      </c>
      <c r="F5" s="32"/>
      <c r="G5" s="32"/>
      <c r="H5" s="32" t="s">
        <v>369</v>
      </c>
      <c r="I5" s="49"/>
    </row>
    <row r="6" ht="21.3" customHeight="true" spans="1:9">
      <c r="A6" s="32"/>
      <c r="B6" s="32"/>
      <c r="C6" s="32"/>
      <c r="D6" s="55"/>
      <c r="E6" s="32" t="s">
        <v>166</v>
      </c>
      <c r="F6" s="32" t="s">
        <v>370</v>
      </c>
      <c r="G6" s="32" t="s">
        <v>371</v>
      </c>
      <c r="H6" s="32"/>
      <c r="I6" s="50"/>
    </row>
    <row r="7" ht="19.95" customHeight="true" spans="1:9">
      <c r="A7" s="33"/>
      <c r="B7" s="33" t="s">
        <v>71</v>
      </c>
      <c r="C7" s="42">
        <v>10.26</v>
      </c>
      <c r="D7" s="42"/>
      <c r="E7" s="42">
        <v>7.75</v>
      </c>
      <c r="F7" s="42"/>
      <c r="G7" s="42">
        <v>7.75</v>
      </c>
      <c r="H7" s="42">
        <v>2.51</v>
      </c>
      <c r="I7" s="51"/>
    </row>
    <row r="8" ht="19.95" customHeight="true" spans="1:9">
      <c r="A8" s="34"/>
      <c r="B8" s="43" t="s">
        <v>21</v>
      </c>
      <c r="C8" s="44">
        <v>10.26</v>
      </c>
      <c r="D8" s="44"/>
      <c r="E8" s="44">
        <v>7.75</v>
      </c>
      <c r="F8" s="44"/>
      <c r="G8" s="44">
        <v>7.75</v>
      </c>
      <c r="H8" s="44">
        <v>2.51</v>
      </c>
      <c r="I8" s="49"/>
    </row>
    <row r="9" ht="19.95" customHeight="true" spans="1:9">
      <c r="A9" s="34" t="s">
        <v>72</v>
      </c>
      <c r="B9" s="43" t="s">
        <v>167</v>
      </c>
      <c r="C9" s="45">
        <v>2.39</v>
      </c>
      <c r="D9" s="45"/>
      <c r="E9" s="45">
        <v>2.19</v>
      </c>
      <c r="F9" s="45"/>
      <c r="G9" s="45">
        <v>2.19</v>
      </c>
      <c r="H9" s="45">
        <v>0.2</v>
      </c>
      <c r="I9" s="49"/>
    </row>
    <row r="10" ht="19.95" customHeight="true" spans="1:9">
      <c r="A10" s="34" t="s">
        <v>82</v>
      </c>
      <c r="B10" s="43" t="s">
        <v>212</v>
      </c>
      <c r="C10" s="45">
        <v>0.3</v>
      </c>
      <c r="D10" s="45"/>
      <c r="E10" s="45"/>
      <c r="F10" s="45"/>
      <c r="G10" s="45"/>
      <c r="H10" s="45">
        <v>0.3</v>
      </c>
      <c r="I10" s="49"/>
    </row>
    <row r="11" ht="19.95" customHeight="true" spans="1:9">
      <c r="A11" s="34" t="s">
        <v>74</v>
      </c>
      <c r="B11" s="43" t="s">
        <v>224</v>
      </c>
      <c r="C11" s="45">
        <v>0.45</v>
      </c>
      <c r="D11" s="45"/>
      <c r="E11" s="45"/>
      <c r="F11" s="45"/>
      <c r="G11" s="45"/>
      <c r="H11" s="45">
        <v>0.45</v>
      </c>
      <c r="I11" s="49"/>
    </row>
    <row r="12" ht="19.95" customHeight="true" spans="1:9">
      <c r="A12" s="34" t="s">
        <v>80</v>
      </c>
      <c r="B12" s="43" t="s">
        <v>225</v>
      </c>
      <c r="C12" s="45">
        <v>2.6</v>
      </c>
      <c r="D12" s="45"/>
      <c r="E12" s="45">
        <v>2.5</v>
      </c>
      <c r="F12" s="45"/>
      <c r="G12" s="45">
        <v>2.5</v>
      </c>
      <c r="H12" s="45">
        <v>0.1</v>
      </c>
      <c r="I12" s="49"/>
    </row>
    <row r="13" ht="19.95" customHeight="true" spans="1:9">
      <c r="A13" s="34" t="s">
        <v>76</v>
      </c>
      <c r="B13" s="43" t="s">
        <v>215</v>
      </c>
      <c r="C13" s="45">
        <v>4.37</v>
      </c>
      <c r="D13" s="45"/>
      <c r="E13" s="45">
        <v>3.06</v>
      </c>
      <c r="F13" s="45"/>
      <c r="G13" s="45">
        <v>3.06</v>
      </c>
      <c r="H13" s="45">
        <v>1.31</v>
      </c>
      <c r="I13" s="49"/>
    </row>
    <row r="14" ht="19.95" customHeight="true" spans="1:9">
      <c r="A14" s="34" t="s">
        <v>78</v>
      </c>
      <c r="B14" s="43" t="s">
        <v>226</v>
      </c>
      <c r="C14" s="45">
        <v>0.15</v>
      </c>
      <c r="D14" s="45"/>
      <c r="E14" s="45"/>
      <c r="F14" s="45"/>
      <c r="G14" s="45"/>
      <c r="H14" s="45">
        <v>0.15</v>
      </c>
      <c r="I14" s="49"/>
    </row>
    <row r="15" ht="8.55" customHeight="true" spans="1:9">
      <c r="A15" s="46"/>
      <c r="B15" s="46"/>
      <c r="C15" s="46"/>
      <c r="D15" s="46"/>
      <c r="E15" s="46"/>
      <c r="F15" s="46"/>
      <c r="G15" s="46"/>
      <c r="H15" s="46"/>
      <c r="I15" s="52"/>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pane ySplit="6" topLeftCell="A7" activePane="bottomLeft" state="frozen"/>
      <selection/>
      <selection pane="bottomLeft" activeCell="E16" sqref="E16"/>
    </sheetView>
  </sheetViews>
  <sheetFormatPr defaultColWidth="9.775" defaultRowHeight="13.5"/>
  <cols>
    <col min="1" max="3" width="6.10833333333333" customWidth="true"/>
    <col min="4" max="4" width="13.3333333333333" customWidth="true"/>
    <col min="5" max="5" width="41" customWidth="true"/>
    <col min="6" max="8" width="16.4416666666667" customWidth="true"/>
    <col min="9" max="9" width="1.55833333333333" customWidth="true"/>
    <col min="10" max="10" width="9.775" customWidth="true"/>
  </cols>
  <sheetData>
    <row r="1" ht="14.25" customHeight="true" spans="1:9">
      <c r="A1" s="29"/>
      <c r="B1" s="29"/>
      <c r="C1" s="29"/>
      <c r="D1" s="53"/>
      <c r="E1" s="53"/>
      <c r="F1" s="54"/>
      <c r="G1" s="54"/>
      <c r="H1" s="39" t="s">
        <v>372</v>
      </c>
      <c r="I1" s="47"/>
    </row>
    <row r="2" ht="19.95" customHeight="true" spans="1:9">
      <c r="A2" s="30" t="s">
        <v>373</v>
      </c>
      <c r="B2" s="30"/>
      <c r="C2" s="30"/>
      <c r="D2" s="30"/>
      <c r="E2" s="30"/>
      <c r="F2" s="30"/>
      <c r="G2" s="30"/>
      <c r="H2" s="30"/>
      <c r="I2" s="47" t="s">
        <v>57</v>
      </c>
    </row>
    <row r="3" ht="17.1" customHeight="true" spans="1:9">
      <c r="A3" s="31" t="s">
        <v>3</v>
      </c>
      <c r="B3" s="31"/>
      <c r="C3" s="31"/>
      <c r="D3" s="31"/>
      <c r="E3" s="31"/>
      <c r="F3" s="40"/>
      <c r="G3" s="40"/>
      <c r="H3" s="41" t="s">
        <v>4</v>
      </c>
      <c r="I3" s="48"/>
    </row>
    <row r="4" ht="21.3" customHeight="true" spans="1:9">
      <c r="A4" s="32" t="s">
        <v>7</v>
      </c>
      <c r="B4" s="32"/>
      <c r="C4" s="32"/>
      <c r="D4" s="32"/>
      <c r="E4" s="32"/>
      <c r="F4" s="32" t="s">
        <v>374</v>
      </c>
      <c r="G4" s="32"/>
      <c r="H4" s="32"/>
      <c r="I4" s="49"/>
    </row>
    <row r="5" ht="21.3" customHeight="true" spans="1:9">
      <c r="A5" s="32" t="s">
        <v>90</v>
      </c>
      <c r="B5" s="32"/>
      <c r="C5" s="32"/>
      <c r="D5" s="32" t="s">
        <v>69</v>
      </c>
      <c r="E5" s="32" t="s">
        <v>70</v>
      </c>
      <c r="F5" s="32" t="s">
        <v>58</v>
      </c>
      <c r="G5" s="32" t="s">
        <v>86</v>
      </c>
      <c r="H5" s="32" t="s">
        <v>87</v>
      </c>
      <c r="I5" s="49"/>
    </row>
    <row r="6" ht="21.3" customHeight="true" spans="1:9">
      <c r="A6" s="32" t="s">
        <v>91</v>
      </c>
      <c r="B6" s="32" t="s">
        <v>92</v>
      </c>
      <c r="C6" s="32" t="s">
        <v>93</v>
      </c>
      <c r="D6" s="32"/>
      <c r="E6" s="32"/>
      <c r="F6" s="32"/>
      <c r="G6" s="32"/>
      <c r="H6" s="32"/>
      <c r="I6" s="50"/>
    </row>
    <row r="7" ht="19.95" customHeight="true" spans="1:9">
      <c r="A7" s="33"/>
      <c r="B7" s="33"/>
      <c r="C7" s="33"/>
      <c r="D7" s="33"/>
      <c r="E7" s="33"/>
      <c r="F7" s="42"/>
      <c r="G7" s="42"/>
      <c r="H7" s="42"/>
      <c r="I7" s="51"/>
    </row>
    <row r="8" ht="19.95" customHeight="true" spans="1:9">
      <c r="A8" s="34"/>
      <c r="B8" s="34"/>
      <c r="C8" s="34"/>
      <c r="D8" s="34"/>
      <c r="E8" s="43"/>
      <c r="F8" s="44"/>
      <c r="G8" s="44"/>
      <c r="H8" s="44"/>
      <c r="I8" s="49"/>
    </row>
    <row r="9" ht="19.95" customHeight="true" spans="1:9">
      <c r="A9" s="34"/>
      <c r="B9" s="34"/>
      <c r="C9" s="34"/>
      <c r="D9" s="34"/>
      <c r="E9" s="43"/>
      <c r="F9" s="44"/>
      <c r="G9" s="44"/>
      <c r="H9" s="44"/>
      <c r="I9" s="49"/>
    </row>
    <row r="10" ht="19.95" customHeight="true" spans="1:9">
      <c r="A10" s="34"/>
      <c r="B10" s="34"/>
      <c r="C10" s="34"/>
      <c r="D10" s="34"/>
      <c r="E10" s="43"/>
      <c r="F10" s="44"/>
      <c r="G10" s="45"/>
      <c r="H10" s="45"/>
      <c r="I10" s="50"/>
    </row>
    <row r="11" ht="19.95" customHeight="true" spans="1:9">
      <c r="A11" s="34"/>
      <c r="B11" s="34"/>
      <c r="C11" s="34"/>
      <c r="D11" s="34"/>
      <c r="E11" s="43"/>
      <c r="F11" s="44"/>
      <c r="G11" s="45"/>
      <c r="H11" s="45"/>
      <c r="I11" s="50"/>
    </row>
    <row r="12" ht="19.95" customHeight="true" spans="1:9">
      <c r="A12" s="34"/>
      <c r="B12" s="34"/>
      <c r="C12" s="34"/>
      <c r="D12" s="34"/>
      <c r="E12" s="43"/>
      <c r="F12" s="44"/>
      <c r="G12" s="44"/>
      <c r="H12" s="44"/>
      <c r="I12" s="49"/>
    </row>
    <row r="13" ht="19.95" customHeight="true" spans="1:9">
      <c r="A13" s="56" t="s">
        <v>375</v>
      </c>
      <c r="B13" s="56"/>
      <c r="C13" s="56"/>
      <c r="D13" s="56"/>
      <c r="E13" s="57"/>
      <c r="F13" s="58"/>
      <c r="G13" s="59"/>
      <c r="H13" s="59"/>
      <c r="I13" s="50"/>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C20" sqref="C20"/>
    </sheetView>
  </sheetViews>
  <sheetFormatPr defaultColWidth="9.775" defaultRowHeight="13.5"/>
  <cols>
    <col min="1" max="1" width="13.3333333333333" customWidth="true"/>
    <col min="2" max="2" width="41" customWidth="true"/>
    <col min="3" max="8" width="16.4416666666667" customWidth="true"/>
    <col min="9" max="9" width="1.55833333333333" customWidth="true"/>
  </cols>
  <sheetData>
    <row r="1" ht="14.25" customHeight="true" spans="1:9">
      <c r="A1" s="29"/>
      <c r="B1" s="53"/>
      <c r="C1" s="54"/>
      <c r="D1" s="54"/>
      <c r="E1" s="54"/>
      <c r="F1" s="54"/>
      <c r="G1" s="54"/>
      <c r="H1" s="39" t="s">
        <v>376</v>
      </c>
      <c r="I1" s="47"/>
    </row>
    <row r="2" ht="19.95" customHeight="true" spans="1:9">
      <c r="A2" s="30" t="s">
        <v>377</v>
      </c>
      <c r="B2" s="30"/>
      <c r="C2" s="30"/>
      <c r="D2" s="30"/>
      <c r="E2" s="30"/>
      <c r="F2" s="30"/>
      <c r="G2" s="30"/>
      <c r="H2" s="30"/>
      <c r="I2" s="47" t="s">
        <v>57</v>
      </c>
    </row>
    <row r="3" ht="17.1" customHeight="true" spans="1:9">
      <c r="A3" s="31" t="s">
        <v>3</v>
      </c>
      <c r="B3" s="31"/>
      <c r="C3" s="41"/>
      <c r="D3" s="41"/>
      <c r="E3" s="41"/>
      <c r="F3" s="41"/>
      <c r="G3" s="41"/>
      <c r="H3" s="41" t="s">
        <v>4</v>
      </c>
      <c r="I3" s="48"/>
    </row>
    <row r="4" ht="21.3" customHeight="true" spans="1:9">
      <c r="A4" s="32" t="s">
        <v>365</v>
      </c>
      <c r="B4" s="32" t="s">
        <v>70</v>
      </c>
      <c r="C4" s="32" t="s">
        <v>366</v>
      </c>
      <c r="D4" s="32"/>
      <c r="E4" s="32"/>
      <c r="F4" s="32"/>
      <c r="G4" s="32"/>
      <c r="H4" s="32"/>
      <c r="I4" s="49"/>
    </row>
    <row r="5" ht="21.3" customHeight="true" spans="1:9">
      <c r="A5" s="32"/>
      <c r="B5" s="32"/>
      <c r="C5" s="32" t="s">
        <v>58</v>
      </c>
      <c r="D5" s="55" t="s">
        <v>367</v>
      </c>
      <c r="E5" s="32" t="s">
        <v>368</v>
      </c>
      <c r="F5" s="32"/>
      <c r="G5" s="32"/>
      <c r="H5" s="32" t="s">
        <v>369</v>
      </c>
      <c r="I5" s="49"/>
    </row>
    <row r="6" ht="21.3" customHeight="true" spans="1:9">
      <c r="A6" s="32"/>
      <c r="B6" s="32"/>
      <c r="C6" s="32"/>
      <c r="D6" s="55"/>
      <c r="E6" s="32" t="s">
        <v>166</v>
      </c>
      <c r="F6" s="32" t="s">
        <v>370</v>
      </c>
      <c r="G6" s="32" t="s">
        <v>371</v>
      </c>
      <c r="H6" s="32"/>
      <c r="I6" s="50"/>
    </row>
    <row r="7" ht="19.95" customHeight="true" spans="1:9">
      <c r="A7" s="33"/>
      <c r="B7" s="33" t="s">
        <v>71</v>
      </c>
      <c r="C7" s="42"/>
      <c r="D7" s="42"/>
      <c r="E7" s="42"/>
      <c r="F7" s="42"/>
      <c r="G7" s="42"/>
      <c r="H7" s="42"/>
      <c r="I7" s="51"/>
    </row>
    <row r="8" ht="19.95" customHeight="true" spans="1:9">
      <c r="A8" s="34"/>
      <c r="B8" s="43" t="s">
        <v>21</v>
      </c>
      <c r="C8" s="44"/>
      <c r="D8" s="44"/>
      <c r="E8" s="44"/>
      <c r="F8" s="44"/>
      <c r="G8" s="44"/>
      <c r="H8" s="44"/>
      <c r="I8" s="49"/>
    </row>
    <row r="9" ht="19.95" customHeight="true" spans="1:9">
      <c r="A9" s="34"/>
      <c r="B9" s="43"/>
      <c r="C9" s="45"/>
      <c r="D9" s="45"/>
      <c r="E9" s="45"/>
      <c r="F9" s="45"/>
      <c r="G9" s="45"/>
      <c r="H9" s="45"/>
      <c r="I9" s="49"/>
    </row>
    <row r="10" ht="19.95" customHeight="true" spans="1:9">
      <c r="A10" s="34"/>
      <c r="B10" s="43"/>
      <c r="C10" s="45"/>
      <c r="D10" s="45"/>
      <c r="E10" s="45"/>
      <c r="F10" s="45"/>
      <c r="G10" s="45"/>
      <c r="H10" s="45"/>
      <c r="I10" s="49"/>
    </row>
    <row r="11" ht="21" customHeight="true" spans="1:9">
      <c r="A11" s="46" t="s">
        <v>375</v>
      </c>
      <c r="B11" s="46"/>
      <c r="C11" s="46"/>
      <c r="D11" s="46"/>
      <c r="E11" s="46"/>
      <c r="F11" s="46"/>
      <c r="G11" s="46"/>
      <c r="H11" s="46"/>
      <c r="I11" s="52"/>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G20" sqref="G20"/>
    </sheetView>
  </sheetViews>
  <sheetFormatPr defaultColWidth="9.775" defaultRowHeight="13.5"/>
  <cols>
    <col min="1" max="3" width="6.10833333333333" customWidth="true"/>
    <col min="4" max="4" width="13.3333333333333" customWidth="true"/>
    <col min="5" max="5" width="41" customWidth="true"/>
    <col min="6" max="8" width="16.4416666666667" customWidth="true"/>
    <col min="9" max="9" width="1.55833333333333" customWidth="true"/>
    <col min="10" max="10" width="9.775" customWidth="true"/>
  </cols>
  <sheetData>
    <row r="1" ht="14.25" customHeight="true" spans="1:9">
      <c r="A1" s="29"/>
      <c r="B1" s="29"/>
      <c r="C1" s="29"/>
      <c r="D1" s="29"/>
      <c r="E1" s="29"/>
      <c r="F1" s="29"/>
      <c r="G1" s="29"/>
      <c r="H1" s="39" t="s">
        <v>378</v>
      </c>
      <c r="I1" s="47"/>
    </row>
    <row r="2" ht="19.95" customHeight="true" spans="1:9">
      <c r="A2" s="30" t="s">
        <v>379</v>
      </c>
      <c r="B2" s="30"/>
      <c r="C2" s="30"/>
      <c r="D2" s="30"/>
      <c r="E2" s="30"/>
      <c r="F2" s="30"/>
      <c r="G2" s="30"/>
      <c r="H2" s="30"/>
      <c r="I2" s="47" t="s">
        <v>57</v>
      </c>
    </row>
    <row r="3" ht="17.1" customHeight="true" spans="1:9">
      <c r="A3" s="31" t="s">
        <v>3</v>
      </c>
      <c r="B3" s="31"/>
      <c r="C3" s="31"/>
      <c r="D3" s="31"/>
      <c r="E3" s="31"/>
      <c r="F3" s="40"/>
      <c r="G3" s="40"/>
      <c r="H3" s="41" t="s">
        <v>4</v>
      </c>
      <c r="I3" s="48"/>
    </row>
    <row r="4" ht="21.3" customHeight="true" spans="1:9">
      <c r="A4" s="32" t="s">
        <v>7</v>
      </c>
      <c r="B4" s="32"/>
      <c r="C4" s="32"/>
      <c r="D4" s="32"/>
      <c r="E4" s="32"/>
      <c r="F4" s="32" t="s">
        <v>380</v>
      </c>
      <c r="G4" s="32"/>
      <c r="H4" s="32"/>
      <c r="I4" s="49"/>
    </row>
    <row r="5" ht="21.3" customHeight="true" spans="1:9">
      <c r="A5" s="32" t="s">
        <v>90</v>
      </c>
      <c r="B5" s="32"/>
      <c r="C5" s="32"/>
      <c r="D5" s="32" t="s">
        <v>69</v>
      </c>
      <c r="E5" s="32" t="s">
        <v>70</v>
      </c>
      <c r="F5" s="32" t="s">
        <v>58</v>
      </c>
      <c r="G5" s="32" t="s">
        <v>86</v>
      </c>
      <c r="H5" s="32" t="s">
        <v>87</v>
      </c>
      <c r="I5" s="49"/>
    </row>
    <row r="6" ht="21.3" customHeight="true" spans="1:9">
      <c r="A6" s="32" t="s">
        <v>91</v>
      </c>
      <c r="B6" s="32" t="s">
        <v>92</v>
      </c>
      <c r="C6" s="32" t="s">
        <v>93</v>
      </c>
      <c r="D6" s="32"/>
      <c r="E6" s="32"/>
      <c r="F6" s="32"/>
      <c r="G6" s="32"/>
      <c r="H6" s="32"/>
      <c r="I6" s="50"/>
    </row>
    <row r="7" ht="19.95" customHeight="true" spans="1:9">
      <c r="A7" s="33"/>
      <c r="B7" s="33"/>
      <c r="C7" s="33"/>
      <c r="D7" s="33"/>
      <c r="E7" s="33" t="s">
        <v>71</v>
      </c>
      <c r="F7" s="42"/>
      <c r="G7" s="42"/>
      <c r="H7" s="42"/>
      <c r="I7" s="51"/>
    </row>
    <row r="8" ht="19.95" customHeight="true" spans="1:9">
      <c r="A8" s="34"/>
      <c r="B8" s="34"/>
      <c r="C8" s="34"/>
      <c r="D8" s="34"/>
      <c r="E8" s="43" t="s">
        <v>21</v>
      </c>
      <c r="F8" s="44"/>
      <c r="G8" s="44"/>
      <c r="H8" s="44"/>
      <c r="I8" s="49"/>
    </row>
    <row r="9" ht="19.95" customHeight="true" spans="1:9">
      <c r="A9" s="34"/>
      <c r="B9" s="34"/>
      <c r="C9" s="34"/>
      <c r="D9" s="34"/>
      <c r="E9" s="43" t="s">
        <v>21</v>
      </c>
      <c r="F9" s="44"/>
      <c r="G9" s="44"/>
      <c r="H9" s="44"/>
      <c r="I9" s="49"/>
    </row>
    <row r="10" ht="19.95" customHeight="true" spans="1:9">
      <c r="A10" s="34"/>
      <c r="B10" s="34"/>
      <c r="C10" s="34"/>
      <c r="D10" s="34"/>
      <c r="E10" s="43" t="s">
        <v>135</v>
      </c>
      <c r="F10" s="44"/>
      <c r="G10" s="45"/>
      <c r="H10" s="45"/>
      <c r="I10" s="49"/>
    </row>
    <row r="11" ht="25.2" customHeight="true" spans="1:9">
      <c r="A11" s="35" t="s">
        <v>375</v>
      </c>
      <c r="B11" s="36"/>
      <c r="C11" s="37"/>
      <c r="D11" s="38"/>
      <c r="E11" s="46"/>
      <c r="F11" s="46"/>
      <c r="G11" s="46"/>
      <c r="H11" s="46"/>
      <c r="I11" s="52"/>
    </row>
  </sheetData>
  <mergeCells count="12">
    <mergeCell ref="A1:C1"/>
    <mergeCell ref="A2:H2"/>
    <mergeCell ref="A3:E3"/>
    <mergeCell ref="A4:E4"/>
    <mergeCell ref="F4:H4"/>
    <mergeCell ref="A5:C5"/>
    <mergeCell ref="A11:C11"/>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2"/>
  <sheetViews>
    <sheetView tabSelected="1" workbookViewId="0">
      <selection activeCell="G9" sqref="G9"/>
    </sheetView>
  </sheetViews>
  <sheetFormatPr defaultColWidth="9.775" defaultRowHeight="13.5"/>
  <cols>
    <col min="1" max="1" width="25.5333333333333" style="1" customWidth="true"/>
    <col min="2" max="2" width="13.4416666666667" style="1" customWidth="true"/>
    <col min="3" max="3" width="8" style="1" customWidth="true"/>
    <col min="4" max="4" width="19.125" style="1" customWidth="true"/>
    <col min="5" max="5" width="7.44166666666667" style="1" customWidth="true"/>
    <col min="6" max="6" width="12.125" style="1" customWidth="true"/>
    <col min="7" max="7" width="14.4333333333333" style="1" customWidth="true"/>
    <col min="8" max="8" width="7.55833333333333" style="1" customWidth="true"/>
    <col min="9" max="9" width="5.66666666666667" style="1" customWidth="true"/>
    <col min="10" max="10" width="7.44166666666667" style="1" customWidth="true"/>
    <col min="11" max="11" width="4.21666666666667" style="1" customWidth="true"/>
    <col min="12" max="12" width="9.21666666666667" style="1" customWidth="true"/>
    <col min="13" max="13" width="9.775" style="1" customWidth="true"/>
    <col min="14" max="16384" width="9.775" style="1"/>
  </cols>
  <sheetData>
    <row r="1" s="1" customFormat="true" ht="14.25" customHeight="true" spans="3:12">
      <c r="C1" s="19"/>
      <c r="D1" s="19"/>
      <c r="E1" s="19"/>
      <c r="F1" s="26"/>
      <c r="G1" s="19"/>
      <c r="H1" s="26"/>
      <c r="I1" s="26"/>
      <c r="J1" s="26"/>
      <c r="K1" s="26"/>
      <c r="L1" s="19"/>
    </row>
    <row r="2" s="1" customFormat="true" ht="19.95" customHeight="true" spans="1:12">
      <c r="A2" s="20" t="s">
        <v>381</v>
      </c>
      <c r="B2" s="20"/>
      <c r="C2" s="20"/>
      <c r="D2" s="20"/>
      <c r="E2" s="20"/>
      <c r="F2" s="20"/>
      <c r="G2" s="20"/>
      <c r="H2" s="20"/>
      <c r="I2" s="20"/>
      <c r="J2" s="20"/>
      <c r="K2" s="20"/>
      <c r="L2" s="20"/>
    </row>
    <row r="3" s="1" customFormat="true" ht="17.1" customHeight="true" spans="1:12">
      <c r="A3" s="21"/>
      <c r="B3" s="21"/>
      <c r="C3" s="21"/>
      <c r="D3" s="21"/>
      <c r="E3" s="21"/>
      <c r="F3" s="21"/>
      <c r="G3" s="21"/>
      <c r="H3" s="21"/>
      <c r="I3" s="21"/>
      <c r="J3" s="27" t="s">
        <v>4</v>
      </c>
      <c r="K3" s="27"/>
      <c r="L3" s="27"/>
    </row>
    <row r="4" s="1" customFormat="true" ht="21.3" customHeight="true" spans="1:12">
      <c r="A4" s="22" t="s">
        <v>382</v>
      </c>
      <c r="B4" s="22" t="s">
        <v>383</v>
      </c>
      <c r="C4" s="22" t="s">
        <v>8</v>
      </c>
      <c r="D4" s="22" t="s">
        <v>384</v>
      </c>
      <c r="E4" s="22" t="s">
        <v>385</v>
      </c>
      <c r="F4" s="22" t="s">
        <v>386</v>
      </c>
      <c r="G4" s="22" t="s">
        <v>387</v>
      </c>
      <c r="H4" s="22" t="s">
        <v>388</v>
      </c>
      <c r="I4" s="22" t="s">
        <v>389</v>
      </c>
      <c r="J4" s="22" t="s">
        <v>390</v>
      </c>
      <c r="K4" s="22" t="s">
        <v>391</v>
      </c>
      <c r="L4" s="22" t="s">
        <v>392</v>
      </c>
    </row>
    <row r="5" s="1" customFormat="true" ht="20.4" customHeight="true" spans="1:12">
      <c r="A5" s="23" t="s">
        <v>393</v>
      </c>
      <c r="B5" s="24"/>
      <c r="C5" s="25">
        <v>2041.14</v>
      </c>
      <c r="D5" s="24"/>
      <c r="E5" s="24"/>
      <c r="F5" s="24"/>
      <c r="G5" s="24"/>
      <c r="H5" s="24"/>
      <c r="I5" s="24"/>
      <c r="J5" s="24"/>
      <c r="K5" s="24"/>
      <c r="L5" s="24"/>
    </row>
    <row r="6" s="1" customFormat="true" ht="21.15" customHeight="true" spans="1:12">
      <c r="A6" s="23" t="s">
        <v>394</v>
      </c>
      <c r="B6" s="23" t="s">
        <v>395</v>
      </c>
      <c r="C6" s="25">
        <v>82.8</v>
      </c>
      <c r="D6" s="23" t="s">
        <v>396</v>
      </c>
      <c r="E6" s="23" t="s">
        <v>397</v>
      </c>
      <c r="F6" s="23" t="s">
        <v>398</v>
      </c>
      <c r="G6" s="23" t="s">
        <v>399</v>
      </c>
      <c r="H6" s="23" t="s">
        <v>400</v>
      </c>
      <c r="I6" s="23" t="s">
        <v>401</v>
      </c>
      <c r="J6" s="23" t="s">
        <v>402</v>
      </c>
      <c r="K6" s="23" t="s">
        <v>403</v>
      </c>
      <c r="L6" s="23" t="s">
        <v>404</v>
      </c>
    </row>
    <row r="7" s="1" customFormat="true" ht="21.15" customHeight="true" spans="1:12">
      <c r="A7" s="23"/>
      <c r="B7" s="23"/>
      <c r="C7" s="25"/>
      <c r="D7" s="23"/>
      <c r="E7" s="23" t="s">
        <v>405</v>
      </c>
      <c r="F7" s="23" t="s">
        <v>406</v>
      </c>
      <c r="G7" s="23" t="s">
        <v>407</v>
      </c>
      <c r="H7" s="23" t="s">
        <v>408</v>
      </c>
      <c r="I7" s="23" t="s">
        <v>409</v>
      </c>
      <c r="J7" s="23" t="s">
        <v>410</v>
      </c>
      <c r="K7" s="23" t="s">
        <v>403</v>
      </c>
      <c r="L7" s="23" t="s">
        <v>411</v>
      </c>
    </row>
    <row r="8" s="1" customFormat="true" ht="70" customHeight="true" spans="1:12">
      <c r="A8" s="23"/>
      <c r="B8" s="23"/>
      <c r="C8" s="25"/>
      <c r="D8" s="23"/>
      <c r="E8" s="23" t="s">
        <v>405</v>
      </c>
      <c r="F8" s="23" t="s">
        <v>412</v>
      </c>
      <c r="G8" s="23" t="s">
        <v>413</v>
      </c>
      <c r="H8" s="23" t="s">
        <v>400</v>
      </c>
      <c r="I8" s="23" t="s">
        <v>409</v>
      </c>
      <c r="J8" s="23" t="s">
        <v>410</v>
      </c>
      <c r="K8" s="23" t="s">
        <v>403</v>
      </c>
      <c r="L8" s="23" t="s">
        <v>404</v>
      </c>
    </row>
    <row r="9" s="1" customFormat="true" ht="48" customHeight="true" spans="1:12">
      <c r="A9" s="23"/>
      <c r="B9" s="23"/>
      <c r="C9" s="25"/>
      <c r="D9" s="23"/>
      <c r="E9" s="23" t="s">
        <v>397</v>
      </c>
      <c r="F9" s="23" t="s">
        <v>414</v>
      </c>
      <c r="G9" s="23" t="s">
        <v>415</v>
      </c>
      <c r="H9" s="23" t="s">
        <v>400</v>
      </c>
      <c r="I9" s="23" t="s">
        <v>401</v>
      </c>
      <c r="J9" s="23" t="s">
        <v>410</v>
      </c>
      <c r="K9" s="23" t="s">
        <v>416</v>
      </c>
      <c r="L9" s="23" t="s">
        <v>404</v>
      </c>
    </row>
    <row r="10" s="1" customFormat="true" ht="67" customHeight="true" spans="1:12">
      <c r="A10" s="23"/>
      <c r="B10" s="23" t="s">
        <v>417</v>
      </c>
      <c r="C10" s="25">
        <v>87.4</v>
      </c>
      <c r="D10" s="23" t="s">
        <v>396</v>
      </c>
      <c r="E10" s="23" t="s">
        <v>405</v>
      </c>
      <c r="F10" s="23" t="s">
        <v>412</v>
      </c>
      <c r="G10" s="23" t="s">
        <v>413</v>
      </c>
      <c r="H10" s="23" t="s">
        <v>400</v>
      </c>
      <c r="I10" s="23" t="s">
        <v>409</v>
      </c>
      <c r="J10" s="23" t="s">
        <v>410</v>
      </c>
      <c r="K10" s="23" t="s">
        <v>403</v>
      </c>
      <c r="L10" s="23" t="s">
        <v>404</v>
      </c>
    </row>
    <row r="11" s="1" customFormat="true" ht="53" customHeight="true" spans="1:12">
      <c r="A11" s="23"/>
      <c r="B11" s="23"/>
      <c r="C11" s="25"/>
      <c r="D11" s="23"/>
      <c r="E11" s="23" t="s">
        <v>397</v>
      </c>
      <c r="F11" s="23" t="s">
        <v>414</v>
      </c>
      <c r="G11" s="23" t="s">
        <v>415</v>
      </c>
      <c r="H11" s="23" t="s">
        <v>400</v>
      </c>
      <c r="I11" s="23" t="s">
        <v>401</v>
      </c>
      <c r="J11" s="23" t="s">
        <v>410</v>
      </c>
      <c r="K11" s="23" t="s">
        <v>416</v>
      </c>
      <c r="L11" s="23" t="s">
        <v>404</v>
      </c>
    </row>
    <row r="12" s="1" customFormat="true" ht="21.15" customHeight="true" spans="1:12">
      <c r="A12" s="23"/>
      <c r="B12" s="23"/>
      <c r="C12" s="25"/>
      <c r="D12" s="23"/>
      <c r="E12" s="23" t="s">
        <v>405</v>
      </c>
      <c r="F12" s="23" t="s">
        <v>406</v>
      </c>
      <c r="G12" s="23" t="s">
        <v>407</v>
      </c>
      <c r="H12" s="23" t="s">
        <v>408</v>
      </c>
      <c r="I12" s="23" t="s">
        <v>409</v>
      </c>
      <c r="J12" s="23" t="s">
        <v>410</v>
      </c>
      <c r="K12" s="23" t="s">
        <v>403</v>
      </c>
      <c r="L12" s="23" t="s">
        <v>411</v>
      </c>
    </row>
    <row r="13" s="1" customFormat="true" ht="21.15" customHeight="true" spans="1:12">
      <c r="A13" s="23"/>
      <c r="B13" s="23"/>
      <c r="C13" s="25"/>
      <c r="D13" s="23"/>
      <c r="E13" s="23" t="s">
        <v>397</v>
      </c>
      <c r="F13" s="23" t="s">
        <v>398</v>
      </c>
      <c r="G13" s="23" t="s">
        <v>399</v>
      </c>
      <c r="H13" s="23" t="s">
        <v>400</v>
      </c>
      <c r="I13" s="23" t="s">
        <v>401</v>
      </c>
      <c r="J13" s="23" t="s">
        <v>402</v>
      </c>
      <c r="K13" s="23" t="s">
        <v>403</v>
      </c>
      <c r="L13" s="23" t="s">
        <v>404</v>
      </c>
    </row>
    <row r="14" s="1" customFormat="true" ht="21.15" customHeight="true" spans="1:12">
      <c r="A14" s="23"/>
      <c r="B14" s="23" t="s">
        <v>418</v>
      </c>
      <c r="C14" s="25">
        <v>12</v>
      </c>
      <c r="D14" s="23" t="s">
        <v>419</v>
      </c>
      <c r="E14" s="23" t="s">
        <v>397</v>
      </c>
      <c r="F14" s="23" t="s">
        <v>414</v>
      </c>
      <c r="G14" s="23" t="s">
        <v>420</v>
      </c>
      <c r="H14" s="23" t="s">
        <v>408</v>
      </c>
      <c r="I14" s="23" t="s">
        <v>409</v>
      </c>
      <c r="J14" s="23" t="s">
        <v>410</v>
      </c>
      <c r="K14" s="23" t="s">
        <v>421</v>
      </c>
      <c r="L14" s="23" t="s">
        <v>411</v>
      </c>
    </row>
    <row r="15" s="1" customFormat="true" ht="30.9" customHeight="true" spans="1:12">
      <c r="A15" s="23"/>
      <c r="B15" s="23"/>
      <c r="C15" s="25"/>
      <c r="D15" s="23"/>
      <c r="E15" s="23" t="s">
        <v>422</v>
      </c>
      <c r="F15" s="23" t="s">
        <v>423</v>
      </c>
      <c r="G15" s="23" t="s">
        <v>424</v>
      </c>
      <c r="H15" s="23" t="s">
        <v>425</v>
      </c>
      <c r="I15" s="23" t="s">
        <v>426</v>
      </c>
      <c r="J15" s="23" t="s">
        <v>410</v>
      </c>
      <c r="K15" s="23" t="s">
        <v>427</v>
      </c>
      <c r="L15" s="23" t="s">
        <v>411</v>
      </c>
    </row>
    <row r="16" s="1" customFormat="true" ht="30.9" customHeight="true" spans="1:12">
      <c r="A16" s="23"/>
      <c r="B16" s="23"/>
      <c r="C16" s="25"/>
      <c r="D16" s="23"/>
      <c r="E16" s="23" t="s">
        <v>405</v>
      </c>
      <c r="F16" s="23" t="s">
        <v>406</v>
      </c>
      <c r="G16" s="23" t="s">
        <v>428</v>
      </c>
      <c r="H16" s="23" t="s">
        <v>429</v>
      </c>
      <c r="I16" s="23" t="s">
        <v>430</v>
      </c>
      <c r="J16" s="23" t="s">
        <v>431</v>
      </c>
      <c r="K16" s="23" t="s">
        <v>403</v>
      </c>
      <c r="L16" s="23" t="s">
        <v>411</v>
      </c>
    </row>
    <row r="17" s="1" customFormat="true" ht="21.15" customHeight="true" spans="1:12">
      <c r="A17" s="23"/>
      <c r="B17" s="23"/>
      <c r="C17" s="25"/>
      <c r="D17" s="23"/>
      <c r="E17" s="23" t="s">
        <v>432</v>
      </c>
      <c r="F17" s="23" t="s">
        <v>433</v>
      </c>
      <c r="G17" s="23" t="s">
        <v>434</v>
      </c>
      <c r="H17" s="23" t="s">
        <v>408</v>
      </c>
      <c r="I17" s="23" t="s">
        <v>435</v>
      </c>
      <c r="J17" s="23" t="s">
        <v>436</v>
      </c>
      <c r="K17" s="23" t="s">
        <v>403</v>
      </c>
      <c r="L17" s="23"/>
    </row>
    <row r="18" s="1" customFormat="true" ht="21.15" customHeight="true" spans="1:12">
      <c r="A18" s="23"/>
      <c r="B18" s="23"/>
      <c r="C18" s="25"/>
      <c r="D18" s="23"/>
      <c r="E18" s="23" t="s">
        <v>397</v>
      </c>
      <c r="F18" s="23" t="s">
        <v>398</v>
      </c>
      <c r="G18" s="23" t="s">
        <v>437</v>
      </c>
      <c r="H18" s="23" t="s">
        <v>408</v>
      </c>
      <c r="I18" s="23" t="s">
        <v>438</v>
      </c>
      <c r="J18" s="23" t="s">
        <v>439</v>
      </c>
      <c r="K18" s="23" t="s">
        <v>421</v>
      </c>
      <c r="L18" s="23" t="s">
        <v>411</v>
      </c>
    </row>
    <row r="19" s="1" customFormat="true" ht="21.15" customHeight="true" spans="1:12">
      <c r="A19" s="23"/>
      <c r="B19" s="23"/>
      <c r="C19" s="25"/>
      <c r="D19" s="23"/>
      <c r="E19" s="23" t="s">
        <v>397</v>
      </c>
      <c r="F19" s="23" t="s">
        <v>440</v>
      </c>
      <c r="G19" s="23" t="s">
        <v>441</v>
      </c>
      <c r="H19" s="23" t="s">
        <v>400</v>
      </c>
      <c r="I19" s="23" t="s">
        <v>435</v>
      </c>
      <c r="J19" s="23" t="s">
        <v>442</v>
      </c>
      <c r="K19" s="23" t="s">
        <v>427</v>
      </c>
      <c r="L19" s="23" t="s">
        <v>404</v>
      </c>
    </row>
    <row r="20" s="1" customFormat="true" ht="30.9" customHeight="true" spans="1:12">
      <c r="A20" s="23"/>
      <c r="B20" s="23" t="s">
        <v>443</v>
      </c>
      <c r="C20" s="25">
        <v>7.28</v>
      </c>
      <c r="D20" s="23" t="s">
        <v>444</v>
      </c>
      <c r="E20" s="23" t="s">
        <v>405</v>
      </c>
      <c r="F20" s="23" t="s">
        <v>406</v>
      </c>
      <c r="G20" s="23" t="s">
        <v>445</v>
      </c>
      <c r="H20" s="23" t="s">
        <v>429</v>
      </c>
      <c r="I20" s="23" t="s">
        <v>430</v>
      </c>
      <c r="J20" s="23" t="s">
        <v>431</v>
      </c>
      <c r="K20" s="23" t="s">
        <v>403</v>
      </c>
      <c r="L20" s="23" t="s">
        <v>411</v>
      </c>
    </row>
    <row r="21" s="1" customFormat="true" ht="21.15" customHeight="true" spans="1:12">
      <c r="A21" s="23"/>
      <c r="B21" s="23"/>
      <c r="C21" s="25"/>
      <c r="D21" s="23"/>
      <c r="E21" s="23" t="s">
        <v>397</v>
      </c>
      <c r="F21" s="23" t="s">
        <v>398</v>
      </c>
      <c r="G21" s="23" t="s">
        <v>446</v>
      </c>
      <c r="H21" s="23" t="s">
        <v>408</v>
      </c>
      <c r="I21" s="23" t="s">
        <v>447</v>
      </c>
      <c r="J21" s="23" t="s">
        <v>448</v>
      </c>
      <c r="K21" s="23" t="s">
        <v>403</v>
      </c>
      <c r="L21" s="23" t="s">
        <v>411</v>
      </c>
    </row>
    <row r="22" s="1" customFormat="true" ht="30.9" customHeight="true" spans="1:12">
      <c r="A22" s="23"/>
      <c r="B22" s="23"/>
      <c r="C22" s="25"/>
      <c r="D22" s="23"/>
      <c r="E22" s="23" t="s">
        <v>422</v>
      </c>
      <c r="F22" s="23" t="s">
        <v>449</v>
      </c>
      <c r="G22" s="23" t="s">
        <v>450</v>
      </c>
      <c r="H22" s="23" t="s">
        <v>425</v>
      </c>
      <c r="I22" s="23" t="s">
        <v>426</v>
      </c>
      <c r="J22" s="23" t="s">
        <v>410</v>
      </c>
      <c r="K22" s="23" t="s">
        <v>427</v>
      </c>
      <c r="L22" s="23" t="s">
        <v>411</v>
      </c>
    </row>
    <row r="23" s="1" customFormat="true" ht="21.15" customHeight="true" spans="1:12">
      <c r="A23" s="23"/>
      <c r="B23" s="23"/>
      <c r="C23" s="25"/>
      <c r="D23" s="23"/>
      <c r="E23" s="23" t="s">
        <v>397</v>
      </c>
      <c r="F23" s="23" t="s">
        <v>440</v>
      </c>
      <c r="G23" s="23" t="s">
        <v>441</v>
      </c>
      <c r="H23" s="23" t="s">
        <v>408</v>
      </c>
      <c r="I23" s="23" t="s">
        <v>451</v>
      </c>
      <c r="J23" s="23" t="s">
        <v>452</v>
      </c>
      <c r="K23" s="23" t="s">
        <v>403</v>
      </c>
      <c r="L23" s="23" t="s">
        <v>411</v>
      </c>
    </row>
    <row r="24" s="1" customFormat="true" ht="21.15" customHeight="true" spans="1:12">
      <c r="A24" s="23"/>
      <c r="B24" s="23"/>
      <c r="C24" s="25"/>
      <c r="D24" s="23"/>
      <c r="E24" s="23" t="s">
        <v>432</v>
      </c>
      <c r="F24" s="23" t="s">
        <v>433</v>
      </c>
      <c r="G24" s="23" t="s">
        <v>453</v>
      </c>
      <c r="H24" s="23" t="s">
        <v>408</v>
      </c>
      <c r="I24" s="23" t="s">
        <v>454</v>
      </c>
      <c r="J24" s="23" t="s">
        <v>436</v>
      </c>
      <c r="K24" s="23" t="s">
        <v>403</v>
      </c>
      <c r="L24" s="23" t="s">
        <v>404</v>
      </c>
    </row>
    <row r="25" s="1" customFormat="true" ht="27" customHeight="true" spans="1:12">
      <c r="A25" s="23"/>
      <c r="B25" s="23" t="s">
        <v>455</v>
      </c>
      <c r="C25" s="25">
        <v>45</v>
      </c>
      <c r="D25" s="23" t="s">
        <v>456</v>
      </c>
      <c r="E25" s="23" t="s">
        <v>405</v>
      </c>
      <c r="F25" s="23" t="s">
        <v>406</v>
      </c>
      <c r="G25" s="23" t="s">
        <v>457</v>
      </c>
      <c r="H25" s="23" t="s">
        <v>429</v>
      </c>
      <c r="I25" s="23" t="s">
        <v>430</v>
      </c>
      <c r="J25" s="23"/>
      <c r="K25" s="23" t="s">
        <v>403</v>
      </c>
      <c r="L25" s="23" t="s">
        <v>411</v>
      </c>
    </row>
    <row r="26" s="1" customFormat="true" ht="61" customHeight="true" spans="1:12">
      <c r="A26" s="23"/>
      <c r="B26" s="23"/>
      <c r="C26" s="25"/>
      <c r="D26" s="23"/>
      <c r="E26" s="23" t="s">
        <v>405</v>
      </c>
      <c r="F26" s="23" t="s">
        <v>458</v>
      </c>
      <c r="G26" s="23" t="s">
        <v>459</v>
      </c>
      <c r="H26" s="23" t="s">
        <v>429</v>
      </c>
      <c r="I26" s="23" t="s">
        <v>430</v>
      </c>
      <c r="J26" s="23"/>
      <c r="K26" s="23" t="s">
        <v>427</v>
      </c>
      <c r="L26" s="23" t="s">
        <v>411</v>
      </c>
    </row>
    <row r="27" s="1" customFormat="true" ht="24" customHeight="true" spans="1:12">
      <c r="A27" s="23"/>
      <c r="B27" s="23"/>
      <c r="C27" s="25"/>
      <c r="D27" s="23"/>
      <c r="E27" s="23" t="s">
        <v>397</v>
      </c>
      <c r="F27" s="23" t="s">
        <v>398</v>
      </c>
      <c r="G27" s="23" t="s">
        <v>460</v>
      </c>
      <c r="H27" s="23" t="s">
        <v>425</v>
      </c>
      <c r="I27" s="23" t="s">
        <v>401</v>
      </c>
      <c r="J27" s="23" t="s">
        <v>461</v>
      </c>
      <c r="K27" s="23" t="s">
        <v>427</v>
      </c>
      <c r="L27" s="23" t="s">
        <v>411</v>
      </c>
    </row>
    <row r="28" s="1" customFormat="true" ht="33" customHeight="true" spans="1:12">
      <c r="A28" s="23"/>
      <c r="B28" s="23"/>
      <c r="C28" s="25"/>
      <c r="D28" s="23"/>
      <c r="E28" s="23" t="s">
        <v>405</v>
      </c>
      <c r="F28" s="23" t="s">
        <v>412</v>
      </c>
      <c r="G28" s="23" t="s">
        <v>462</v>
      </c>
      <c r="H28" s="23" t="s">
        <v>429</v>
      </c>
      <c r="I28" s="23" t="s">
        <v>430</v>
      </c>
      <c r="J28" s="23"/>
      <c r="K28" s="23" t="s">
        <v>427</v>
      </c>
      <c r="L28" s="23" t="s">
        <v>411</v>
      </c>
    </row>
    <row r="29" s="1" customFormat="true" ht="27" customHeight="true" spans="1:12">
      <c r="A29" s="23"/>
      <c r="B29" s="23"/>
      <c r="C29" s="25"/>
      <c r="D29" s="23"/>
      <c r="E29" s="23" t="s">
        <v>422</v>
      </c>
      <c r="F29" s="23" t="s">
        <v>423</v>
      </c>
      <c r="G29" s="23" t="s">
        <v>463</v>
      </c>
      <c r="H29" s="23" t="s">
        <v>425</v>
      </c>
      <c r="I29" s="23" t="s">
        <v>464</v>
      </c>
      <c r="J29" s="23" t="s">
        <v>410</v>
      </c>
      <c r="K29" s="23" t="s">
        <v>427</v>
      </c>
      <c r="L29" s="23" t="s">
        <v>411</v>
      </c>
    </row>
    <row r="30" s="1" customFormat="true" ht="22" customHeight="true" spans="1:12">
      <c r="A30" s="23"/>
      <c r="B30" s="23"/>
      <c r="C30" s="25"/>
      <c r="D30" s="23"/>
      <c r="E30" s="23" t="s">
        <v>397</v>
      </c>
      <c r="F30" s="23" t="s">
        <v>398</v>
      </c>
      <c r="G30" s="23" t="s">
        <v>465</v>
      </c>
      <c r="H30" s="23" t="s">
        <v>425</v>
      </c>
      <c r="I30" s="23" t="s">
        <v>466</v>
      </c>
      <c r="J30" s="23" t="s">
        <v>461</v>
      </c>
      <c r="K30" s="23" t="s">
        <v>467</v>
      </c>
      <c r="L30" s="23" t="s">
        <v>411</v>
      </c>
    </row>
    <row r="31" s="1" customFormat="true" ht="36" customHeight="true" spans="1:12">
      <c r="A31" s="23"/>
      <c r="B31" s="23"/>
      <c r="C31" s="25"/>
      <c r="D31" s="23"/>
      <c r="E31" s="23" t="s">
        <v>397</v>
      </c>
      <c r="F31" s="23" t="s">
        <v>440</v>
      </c>
      <c r="G31" s="23" t="s">
        <v>441</v>
      </c>
      <c r="H31" s="23" t="s">
        <v>408</v>
      </c>
      <c r="I31" s="23" t="s">
        <v>451</v>
      </c>
      <c r="J31" s="23" t="s">
        <v>452</v>
      </c>
      <c r="K31" s="23" t="s">
        <v>401</v>
      </c>
      <c r="L31" s="23" t="s">
        <v>411</v>
      </c>
    </row>
    <row r="32" s="1" customFormat="true" ht="21.15" customHeight="true" spans="1:12">
      <c r="A32" s="23"/>
      <c r="B32" s="23" t="s">
        <v>468</v>
      </c>
      <c r="C32" s="25">
        <v>5.9</v>
      </c>
      <c r="D32" s="23" t="s">
        <v>469</v>
      </c>
      <c r="E32" s="23" t="s">
        <v>432</v>
      </c>
      <c r="F32" s="23" t="s">
        <v>433</v>
      </c>
      <c r="G32" s="23" t="s">
        <v>470</v>
      </c>
      <c r="H32" s="23" t="s">
        <v>400</v>
      </c>
      <c r="I32" s="23" t="s">
        <v>471</v>
      </c>
      <c r="J32" s="23" t="s">
        <v>472</v>
      </c>
      <c r="K32" s="23" t="s">
        <v>427</v>
      </c>
      <c r="L32" s="23" t="s">
        <v>411</v>
      </c>
    </row>
    <row r="33" s="1" customFormat="true" ht="34" customHeight="true" spans="1:12">
      <c r="A33" s="23"/>
      <c r="B33" s="23"/>
      <c r="C33" s="25"/>
      <c r="D33" s="23"/>
      <c r="E33" s="23" t="s">
        <v>405</v>
      </c>
      <c r="F33" s="23" t="s">
        <v>406</v>
      </c>
      <c r="G33" s="23" t="s">
        <v>473</v>
      </c>
      <c r="H33" s="23" t="s">
        <v>429</v>
      </c>
      <c r="I33" s="23" t="s">
        <v>430</v>
      </c>
      <c r="J33" s="23" t="s">
        <v>431</v>
      </c>
      <c r="K33" s="23" t="s">
        <v>403</v>
      </c>
      <c r="L33" s="23" t="s">
        <v>411</v>
      </c>
    </row>
    <row r="34" s="1" customFormat="true" ht="30.9" customHeight="true" spans="1:12">
      <c r="A34" s="23"/>
      <c r="B34" s="23"/>
      <c r="C34" s="25"/>
      <c r="D34" s="23"/>
      <c r="E34" s="23" t="s">
        <v>422</v>
      </c>
      <c r="F34" s="23" t="s">
        <v>423</v>
      </c>
      <c r="G34" s="23" t="s">
        <v>474</v>
      </c>
      <c r="H34" s="23" t="s">
        <v>425</v>
      </c>
      <c r="I34" s="23" t="s">
        <v>426</v>
      </c>
      <c r="J34" s="23" t="s">
        <v>410</v>
      </c>
      <c r="K34" s="23" t="s">
        <v>427</v>
      </c>
      <c r="L34" s="23" t="s">
        <v>411</v>
      </c>
    </row>
    <row r="35" s="1" customFormat="true" ht="21.15" customHeight="true" spans="1:12">
      <c r="A35" s="23"/>
      <c r="B35" s="23"/>
      <c r="C35" s="25"/>
      <c r="D35" s="23"/>
      <c r="E35" s="23" t="s">
        <v>397</v>
      </c>
      <c r="F35" s="23" t="s">
        <v>398</v>
      </c>
      <c r="G35" s="23" t="s">
        <v>475</v>
      </c>
      <c r="H35" s="23" t="s">
        <v>408</v>
      </c>
      <c r="I35" s="23" t="s">
        <v>427</v>
      </c>
      <c r="J35" s="23" t="s">
        <v>476</v>
      </c>
      <c r="K35" s="23" t="s">
        <v>427</v>
      </c>
      <c r="L35" s="23" t="s">
        <v>411</v>
      </c>
    </row>
    <row r="36" s="1" customFormat="true" ht="21.15" customHeight="true" spans="1:12">
      <c r="A36" s="23"/>
      <c r="B36" s="23"/>
      <c r="C36" s="25"/>
      <c r="D36" s="23"/>
      <c r="E36" s="23" t="s">
        <v>432</v>
      </c>
      <c r="F36" s="23" t="s">
        <v>433</v>
      </c>
      <c r="G36" s="23" t="s">
        <v>477</v>
      </c>
      <c r="H36" s="23" t="s">
        <v>400</v>
      </c>
      <c r="I36" s="23" t="s">
        <v>478</v>
      </c>
      <c r="J36" s="23" t="s">
        <v>472</v>
      </c>
      <c r="K36" s="23" t="s">
        <v>401</v>
      </c>
      <c r="L36" s="23" t="s">
        <v>411</v>
      </c>
    </row>
    <row r="37" s="1" customFormat="true" ht="21.15" customHeight="true" spans="1:12">
      <c r="A37" s="23"/>
      <c r="B37" s="23"/>
      <c r="C37" s="25"/>
      <c r="D37" s="23"/>
      <c r="E37" s="23" t="s">
        <v>397</v>
      </c>
      <c r="F37" s="23" t="s">
        <v>398</v>
      </c>
      <c r="G37" s="23" t="s">
        <v>479</v>
      </c>
      <c r="H37" s="23" t="s">
        <v>408</v>
      </c>
      <c r="I37" s="23" t="s">
        <v>401</v>
      </c>
      <c r="J37" s="23" t="s">
        <v>480</v>
      </c>
      <c r="K37" s="23" t="s">
        <v>427</v>
      </c>
      <c r="L37" s="23" t="s">
        <v>411</v>
      </c>
    </row>
    <row r="38" s="1" customFormat="true" ht="21.15" customHeight="true" spans="1:12">
      <c r="A38" s="23"/>
      <c r="B38" s="23"/>
      <c r="C38" s="25"/>
      <c r="D38" s="23"/>
      <c r="E38" s="23" t="s">
        <v>432</v>
      </c>
      <c r="F38" s="23" t="s">
        <v>433</v>
      </c>
      <c r="G38" s="23" t="s">
        <v>481</v>
      </c>
      <c r="H38" s="23" t="s">
        <v>400</v>
      </c>
      <c r="I38" s="23" t="s">
        <v>482</v>
      </c>
      <c r="J38" s="23" t="s">
        <v>472</v>
      </c>
      <c r="K38" s="23" t="s">
        <v>401</v>
      </c>
      <c r="L38" s="23" t="s">
        <v>411</v>
      </c>
    </row>
    <row r="39" s="1" customFormat="true" ht="21.15" customHeight="true" spans="1:12">
      <c r="A39" s="23"/>
      <c r="B39" s="23"/>
      <c r="C39" s="25"/>
      <c r="D39" s="23"/>
      <c r="E39" s="23" t="s">
        <v>397</v>
      </c>
      <c r="F39" s="23" t="s">
        <v>440</v>
      </c>
      <c r="G39" s="23" t="s">
        <v>441</v>
      </c>
      <c r="H39" s="23" t="s">
        <v>408</v>
      </c>
      <c r="I39" s="23" t="s">
        <v>435</v>
      </c>
      <c r="J39" s="23" t="s">
        <v>442</v>
      </c>
      <c r="K39" s="23" t="s">
        <v>427</v>
      </c>
      <c r="L39" s="23" t="s">
        <v>411</v>
      </c>
    </row>
    <row r="40" s="1" customFormat="true" ht="21.15" customHeight="true" spans="1:12">
      <c r="A40" s="23"/>
      <c r="B40" s="23"/>
      <c r="C40" s="25"/>
      <c r="D40" s="23"/>
      <c r="E40" s="23" t="s">
        <v>397</v>
      </c>
      <c r="F40" s="23" t="s">
        <v>398</v>
      </c>
      <c r="G40" s="23" t="s">
        <v>483</v>
      </c>
      <c r="H40" s="23" t="s">
        <v>408</v>
      </c>
      <c r="I40" s="23" t="s">
        <v>401</v>
      </c>
      <c r="J40" s="23" t="s">
        <v>484</v>
      </c>
      <c r="K40" s="23" t="s">
        <v>427</v>
      </c>
      <c r="L40" s="23" t="s">
        <v>411</v>
      </c>
    </row>
    <row r="41" s="1" customFormat="true" ht="21.15" customHeight="true" spans="1:12">
      <c r="A41" s="23"/>
      <c r="B41" s="23" t="s">
        <v>485</v>
      </c>
      <c r="C41" s="25">
        <v>28</v>
      </c>
      <c r="D41" s="23" t="s">
        <v>486</v>
      </c>
      <c r="E41" s="23" t="s">
        <v>397</v>
      </c>
      <c r="F41" s="23" t="s">
        <v>398</v>
      </c>
      <c r="G41" s="23" t="s">
        <v>487</v>
      </c>
      <c r="H41" s="23" t="s">
        <v>408</v>
      </c>
      <c r="I41" s="23" t="s">
        <v>488</v>
      </c>
      <c r="J41" s="23" t="s">
        <v>489</v>
      </c>
      <c r="K41" s="23" t="s">
        <v>421</v>
      </c>
      <c r="L41" s="23" t="s">
        <v>411</v>
      </c>
    </row>
    <row r="42" s="1" customFormat="true" ht="21.15" customHeight="true" spans="1:12">
      <c r="A42" s="23"/>
      <c r="B42" s="23"/>
      <c r="C42" s="25"/>
      <c r="D42" s="23"/>
      <c r="E42" s="23" t="s">
        <v>397</v>
      </c>
      <c r="F42" s="23" t="s">
        <v>440</v>
      </c>
      <c r="G42" s="23" t="s">
        <v>441</v>
      </c>
      <c r="H42" s="23" t="s">
        <v>408</v>
      </c>
      <c r="I42" s="23" t="s">
        <v>451</v>
      </c>
      <c r="J42" s="23" t="s">
        <v>452</v>
      </c>
      <c r="K42" s="23" t="s">
        <v>427</v>
      </c>
      <c r="L42" s="23" t="s">
        <v>404</v>
      </c>
    </row>
    <row r="43" s="1" customFormat="true" ht="21.15" customHeight="true" spans="1:12">
      <c r="A43" s="23"/>
      <c r="B43" s="23"/>
      <c r="C43" s="25"/>
      <c r="D43" s="23"/>
      <c r="E43" s="23" t="s">
        <v>397</v>
      </c>
      <c r="F43" s="23" t="s">
        <v>414</v>
      </c>
      <c r="G43" s="23" t="s">
        <v>490</v>
      </c>
      <c r="H43" s="23" t="s">
        <v>408</v>
      </c>
      <c r="I43" s="23" t="s">
        <v>409</v>
      </c>
      <c r="J43" s="23" t="s">
        <v>410</v>
      </c>
      <c r="K43" s="23" t="s">
        <v>421</v>
      </c>
      <c r="L43" s="23" t="s">
        <v>411</v>
      </c>
    </row>
    <row r="44" s="1" customFormat="true" ht="30.9" customHeight="true" spans="1:12">
      <c r="A44" s="23"/>
      <c r="B44" s="23"/>
      <c r="C44" s="25"/>
      <c r="D44" s="23"/>
      <c r="E44" s="23" t="s">
        <v>405</v>
      </c>
      <c r="F44" s="23" t="s">
        <v>406</v>
      </c>
      <c r="G44" s="23" t="s">
        <v>491</v>
      </c>
      <c r="H44" s="23" t="s">
        <v>429</v>
      </c>
      <c r="I44" s="23" t="s">
        <v>430</v>
      </c>
      <c r="J44" s="23" t="s">
        <v>431</v>
      </c>
      <c r="K44" s="23" t="s">
        <v>403</v>
      </c>
      <c r="L44" s="23" t="s">
        <v>411</v>
      </c>
    </row>
    <row r="45" s="1" customFormat="true" ht="30.9" customHeight="true" spans="1:12">
      <c r="A45" s="23"/>
      <c r="B45" s="23"/>
      <c r="C45" s="25"/>
      <c r="D45" s="23"/>
      <c r="E45" s="23" t="s">
        <v>422</v>
      </c>
      <c r="F45" s="23" t="s">
        <v>423</v>
      </c>
      <c r="G45" s="23" t="s">
        <v>492</v>
      </c>
      <c r="H45" s="23" t="s">
        <v>425</v>
      </c>
      <c r="I45" s="23" t="s">
        <v>464</v>
      </c>
      <c r="J45" s="23" t="s">
        <v>410</v>
      </c>
      <c r="K45" s="23" t="s">
        <v>427</v>
      </c>
      <c r="L45" s="23" t="s">
        <v>411</v>
      </c>
    </row>
    <row r="46" s="1" customFormat="true" ht="21.15" customHeight="true" spans="1:12">
      <c r="A46" s="23"/>
      <c r="B46" s="23"/>
      <c r="C46" s="25"/>
      <c r="D46" s="23"/>
      <c r="E46" s="23" t="s">
        <v>432</v>
      </c>
      <c r="F46" s="23" t="s">
        <v>433</v>
      </c>
      <c r="G46" s="23" t="s">
        <v>493</v>
      </c>
      <c r="H46" s="23" t="s">
        <v>408</v>
      </c>
      <c r="I46" s="23" t="s">
        <v>494</v>
      </c>
      <c r="J46" s="23" t="s">
        <v>436</v>
      </c>
      <c r="K46" s="23" t="s">
        <v>403</v>
      </c>
      <c r="L46" s="23" t="s">
        <v>404</v>
      </c>
    </row>
    <row r="47" s="1" customFormat="true" ht="21.15" customHeight="true" spans="1:12">
      <c r="A47" s="23"/>
      <c r="B47" s="23" t="s">
        <v>495</v>
      </c>
      <c r="C47" s="25">
        <v>20</v>
      </c>
      <c r="D47" s="23" t="s">
        <v>496</v>
      </c>
      <c r="E47" s="23" t="s">
        <v>432</v>
      </c>
      <c r="F47" s="23" t="s">
        <v>433</v>
      </c>
      <c r="G47" s="23" t="s">
        <v>497</v>
      </c>
      <c r="H47" s="23" t="s">
        <v>400</v>
      </c>
      <c r="I47" s="23" t="s">
        <v>403</v>
      </c>
      <c r="J47" s="23" t="s">
        <v>436</v>
      </c>
      <c r="K47" s="23" t="s">
        <v>403</v>
      </c>
      <c r="L47" s="23" t="s">
        <v>404</v>
      </c>
    </row>
    <row r="48" s="1" customFormat="true" ht="21.15" customHeight="true" spans="1:12">
      <c r="A48" s="23"/>
      <c r="B48" s="23"/>
      <c r="C48" s="25"/>
      <c r="D48" s="23"/>
      <c r="E48" s="23" t="s">
        <v>397</v>
      </c>
      <c r="F48" s="23" t="s">
        <v>414</v>
      </c>
      <c r="G48" s="23" t="s">
        <v>498</v>
      </c>
      <c r="H48" s="23" t="s">
        <v>408</v>
      </c>
      <c r="I48" s="23" t="s">
        <v>409</v>
      </c>
      <c r="J48" s="23" t="s">
        <v>410</v>
      </c>
      <c r="K48" s="23" t="s">
        <v>421</v>
      </c>
      <c r="L48" s="23" t="s">
        <v>411</v>
      </c>
    </row>
    <row r="49" s="1" customFormat="true" ht="42" customHeight="true" spans="1:12">
      <c r="A49" s="23"/>
      <c r="B49" s="23"/>
      <c r="C49" s="25"/>
      <c r="D49" s="23"/>
      <c r="E49" s="23" t="s">
        <v>405</v>
      </c>
      <c r="F49" s="23" t="s">
        <v>406</v>
      </c>
      <c r="G49" s="23" t="s">
        <v>499</v>
      </c>
      <c r="H49" s="23" t="s">
        <v>429</v>
      </c>
      <c r="I49" s="23" t="s">
        <v>430</v>
      </c>
      <c r="J49" s="23" t="s">
        <v>431</v>
      </c>
      <c r="K49" s="23" t="s">
        <v>403</v>
      </c>
      <c r="L49" s="23" t="s">
        <v>411</v>
      </c>
    </row>
    <row r="50" s="1" customFormat="true" ht="21.15" customHeight="true" spans="1:12">
      <c r="A50" s="23"/>
      <c r="B50" s="23"/>
      <c r="C50" s="25"/>
      <c r="D50" s="23"/>
      <c r="E50" s="23" t="s">
        <v>397</v>
      </c>
      <c r="F50" s="23" t="s">
        <v>398</v>
      </c>
      <c r="G50" s="23" t="s">
        <v>500</v>
      </c>
      <c r="H50" s="23" t="s">
        <v>425</v>
      </c>
      <c r="I50" s="23" t="s">
        <v>501</v>
      </c>
      <c r="J50" s="23" t="s">
        <v>93</v>
      </c>
      <c r="K50" s="23" t="s">
        <v>421</v>
      </c>
      <c r="L50" s="23" t="s">
        <v>411</v>
      </c>
    </row>
    <row r="51" s="1" customFormat="true" ht="21.15" customHeight="true" spans="1:12">
      <c r="A51" s="23"/>
      <c r="B51" s="23"/>
      <c r="C51" s="25"/>
      <c r="D51" s="23"/>
      <c r="E51" s="23" t="s">
        <v>397</v>
      </c>
      <c r="F51" s="23" t="s">
        <v>440</v>
      </c>
      <c r="G51" s="23" t="s">
        <v>441</v>
      </c>
      <c r="H51" s="23" t="s">
        <v>408</v>
      </c>
      <c r="I51" s="23" t="s">
        <v>451</v>
      </c>
      <c r="J51" s="23" t="s">
        <v>452</v>
      </c>
      <c r="K51" s="23" t="s">
        <v>427</v>
      </c>
      <c r="L51" s="23" t="s">
        <v>404</v>
      </c>
    </row>
    <row r="52" s="1" customFormat="true" ht="23" customHeight="true" spans="1:12">
      <c r="A52" s="23"/>
      <c r="B52" s="23"/>
      <c r="C52" s="25"/>
      <c r="D52" s="23"/>
      <c r="E52" s="23" t="s">
        <v>422</v>
      </c>
      <c r="F52" s="23" t="s">
        <v>423</v>
      </c>
      <c r="G52" s="23" t="s">
        <v>502</v>
      </c>
      <c r="H52" s="23" t="s">
        <v>425</v>
      </c>
      <c r="I52" s="23" t="s">
        <v>426</v>
      </c>
      <c r="J52" s="23" t="s">
        <v>410</v>
      </c>
      <c r="K52" s="23" t="s">
        <v>427</v>
      </c>
      <c r="L52" s="23" t="s">
        <v>411</v>
      </c>
    </row>
    <row r="53" s="1" customFormat="true" ht="21.15" customHeight="true" spans="1:12">
      <c r="A53" s="23"/>
      <c r="B53" s="23" t="s">
        <v>503</v>
      </c>
      <c r="C53" s="25">
        <v>91.8</v>
      </c>
      <c r="D53" s="23" t="s">
        <v>396</v>
      </c>
      <c r="E53" s="23" t="s">
        <v>397</v>
      </c>
      <c r="F53" s="23" t="s">
        <v>398</v>
      </c>
      <c r="G53" s="23" t="s">
        <v>399</v>
      </c>
      <c r="H53" s="23" t="s">
        <v>400</v>
      </c>
      <c r="I53" s="23" t="s">
        <v>401</v>
      </c>
      <c r="J53" s="23" t="s">
        <v>402</v>
      </c>
      <c r="K53" s="23" t="s">
        <v>403</v>
      </c>
      <c r="L53" s="23" t="s">
        <v>404</v>
      </c>
    </row>
    <row r="54" s="1" customFormat="true" ht="21.15" customHeight="true" spans="1:12">
      <c r="A54" s="23"/>
      <c r="B54" s="23"/>
      <c r="C54" s="25"/>
      <c r="D54" s="23"/>
      <c r="E54" s="23" t="s">
        <v>405</v>
      </c>
      <c r="F54" s="23" t="s">
        <v>406</v>
      </c>
      <c r="G54" s="23" t="s">
        <v>407</v>
      </c>
      <c r="H54" s="23" t="s">
        <v>408</v>
      </c>
      <c r="I54" s="23" t="s">
        <v>409</v>
      </c>
      <c r="J54" s="23" t="s">
        <v>410</v>
      </c>
      <c r="K54" s="23" t="s">
        <v>403</v>
      </c>
      <c r="L54" s="23" t="s">
        <v>411</v>
      </c>
    </row>
    <row r="55" s="1" customFormat="true" ht="53" customHeight="true" spans="1:12">
      <c r="A55" s="23"/>
      <c r="B55" s="23"/>
      <c r="C55" s="25"/>
      <c r="D55" s="23"/>
      <c r="E55" s="23" t="s">
        <v>397</v>
      </c>
      <c r="F55" s="23" t="s">
        <v>414</v>
      </c>
      <c r="G55" s="23" t="s">
        <v>415</v>
      </c>
      <c r="H55" s="23" t="s">
        <v>400</v>
      </c>
      <c r="I55" s="23" t="s">
        <v>401</v>
      </c>
      <c r="J55" s="23" t="s">
        <v>410</v>
      </c>
      <c r="K55" s="23" t="s">
        <v>416</v>
      </c>
      <c r="L55" s="23" t="s">
        <v>404</v>
      </c>
    </row>
    <row r="56" s="1" customFormat="true" ht="64" customHeight="true" spans="1:12">
      <c r="A56" s="23"/>
      <c r="B56" s="23"/>
      <c r="C56" s="25"/>
      <c r="D56" s="23"/>
      <c r="E56" s="23" t="s">
        <v>405</v>
      </c>
      <c r="F56" s="23" t="s">
        <v>412</v>
      </c>
      <c r="G56" s="23" t="s">
        <v>413</v>
      </c>
      <c r="H56" s="23" t="s">
        <v>400</v>
      </c>
      <c r="I56" s="23" t="s">
        <v>409</v>
      </c>
      <c r="J56" s="23" t="s">
        <v>410</v>
      </c>
      <c r="K56" s="23" t="s">
        <v>403</v>
      </c>
      <c r="L56" s="23" t="s">
        <v>404</v>
      </c>
    </row>
    <row r="57" s="1" customFormat="true" ht="15" customHeight="true" spans="1:12">
      <c r="A57" s="23"/>
      <c r="B57" s="23" t="s">
        <v>504</v>
      </c>
      <c r="C57" s="25">
        <v>23.48</v>
      </c>
      <c r="D57" s="23" t="s">
        <v>505</v>
      </c>
      <c r="E57" s="23" t="s">
        <v>422</v>
      </c>
      <c r="F57" s="23" t="s">
        <v>422</v>
      </c>
      <c r="G57" s="23" t="s">
        <v>463</v>
      </c>
      <c r="H57" s="23" t="s">
        <v>425</v>
      </c>
      <c r="I57" s="23" t="s">
        <v>426</v>
      </c>
      <c r="J57" s="23" t="s">
        <v>410</v>
      </c>
      <c r="K57" s="23" t="s">
        <v>427</v>
      </c>
      <c r="L57" s="23" t="s">
        <v>411</v>
      </c>
    </row>
    <row r="58" s="1" customFormat="true" ht="21.15" customHeight="true" spans="1:12">
      <c r="A58" s="23"/>
      <c r="B58" s="23"/>
      <c r="C58" s="25"/>
      <c r="D58" s="23"/>
      <c r="E58" s="23" t="s">
        <v>432</v>
      </c>
      <c r="F58" s="23" t="s">
        <v>433</v>
      </c>
      <c r="G58" s="23" t="s">
        <v>506</v>
      </c>
      <c r="H58" s="23" t="s">
        <v>400</v>
      </c>
      <c r="I58" s="23" t="s">
        <v>507</v>
      </c>
      <c r="J58" s="23" t="s">
        <v>436</v>
      </c>
      <c r="K58" s="23" t="s">
        <v>427</v>
      </c>
      <c r="L58" s="23" t="s">
        <v>404</v>
      </c>
    </row>
    <row r="59" s="1" customFormat="true" ht="44" customHeight="true" spans="1:12">
      <c r="A59" s="23"/>
      <c r="B59" s="23"/>
      <c r="C59" s="25"/>
      <c r="D59" s="23"/>
      <c r="E59" s="23" t="s">
        <v>405</v>
      </c>
      <c r="F59" s="23" t="s">
        <v>406</v>
      </c>
      <c r="G59" s="23" t="s">
        <v>508</v>
      </c>
      <c r="H59" s="23" t="s">
        <v>429</v>
      </c>
      <c r="I59" s="23" t="s">
        <v>430</v>
      </c>
      <c r="J59" s="23" t="s">
        <v>431</v>
      </c>
      <c r="K59" s="23" t="s">
        <v>403</v>
      </c>
      <c r="L59" s="23" t="s">
        <v>411</v>
      </c>
    </row>
    <row r="60" s="1" customFormat="true" ht="21.15" customHeight="true" spans="1:12">
      <c r="A60" s="23"/>
      <c r="B60" s="23"/>
      <c r="C60" s="25"/>
      <c r="D60" s="23"/>
      <c r="E60" s="23" t="s">
        <v>397</v>
      </c>
      <c r="F60" s="23" t="s">
        <v>398</v>
      </c>
      <c r="G60" s="23" t="s">
        <v>509</v>
      </c>
      <c r="H60" s="23" t="s">
        <v>425</v>
      </c>
      <c r="I60" s="23" t="s">
        <v>421</v>
      </c>
      <c r="J60" s="23" t="s">
        <v>448</v>
      </c>
      <c r="K60" s="23" t="s">
        <v>421</v>
      </c>
      <c r="L60" s="23" t="s">
        <v>411</v>
      </c>
    </row>
    <row r="61" s="1" customFormat="true" ht="21.15" customHeight="true" spans="1:12">
      <c r="A61" s="23"/>
      <c r="B61" s="23"/>
      <c r="C61" s="25"/>
      <c r="D61" s="23"/>
      <c r="E61" s="23" t="s">
        <v>432</v>
      </c>
      <c r="F61" s="23" t="s">
        <v>433</v>
      </c>
      <c r="G61" s="23" t="s">
        <v>510</v>
      </c>
      <c r="H61" s="23" t="s">
        <v>400</v>
      </c>
      <c r="I61" s="23" t="s">
        <v>511</v>
      </c>
      <c r="J61" s="23" t="s">
        <v>436</v>
      </c>
      <c r="K61" s="23" t="s">
        <v>427</v>
      </c>
      <c r="L61" s="23" t="s">
        <v>404</v>
      </c>
    </row>
    <row r="62" s="1" customFormat="true" ht="21.15" customHeight="true" spans="1:12">
      <c r="A62" s="23"/>
      <c r="B62" s="23"/>
      <c r="C62" s="25"/>
      <c r="D62" s="23"/>
      <c r="E62" s="23" t="s">
        <v>397</v>
      </c>
      <c r="F62" s="23" t="s">
        <v>440</v>
      </c>
      <c r="G62" s="23" t="s">
        <v>441</v>
      </c>
      <c r="H62" s="23" t="s">
        <v>400</v>
      </c>
      <c r="I62" s="23" t="s">
        <v>435</v>
      </c>
      <c r="J62" s="23" t="s">
        <v>442</v>
      </c>
      <c r="K62" s="23" t="s">
        <v>427</v>
      </c>
      <c r="L62" s="23" t="s">
        <v>404</v>
      </c>
    </row>
    <row r="63" s="1" customFormat="true" ht="21.15" customHeight="true" spans="1:12">
      <c r="A63" s="23"/>
      <c r="B63" s="23"/>
      <c r="C63" s="25"/>
      <c r="D63" s="23"/>
      <c r="E63" s="23" t="s">
        <v>397</v>
      </c>
      <c r="F63" s="23" t="s">
        <v>398</v>
      </c>
      <c r="G63" s="23" t="s">
        <v>512</v>
      </c>
      <c r="H63" s="23" t="s">
        <v>408</v>
      </c>
      <c r="I63" s="23" t="s">
        <v>513</v>
      </c>
      <c r="J63" s="23" t="s">
        <v>448</v>
      </c>
      <c r="K63" s="23" t="s">
        <v>421</v>
      </c>
      <c r="L63" s="23" t="s">
        <v>411</v>
      </c>
    </row>
    <row r="64" s="1" customFormat="true" ht="60" customHeight="true" spans="1:12">
      <c r="A64" s="23" t="s">
        <v>514</v>
      </c>
      <c r="B64" s="23" t="s">
        <v>417</v>
      </c>
      <c r="C64" s="25">
        <v>16.86</v>
      </c>
      <c r="D64" s="23" t="s">
        <v>396</v>
      </c>
      <c r="E64" s="23" t="s">
        <v>405</v>
      </c>
      <c r="F64" s="23" t="s">
        <v>412</v>
      </c>
      <c r="G64" s="23" t="s">
        <v>413</v>
      </c>
      <c r="H64" s="23" t="s">
        <v>400</v>
      </c>
      <c r="I64" s="23" t="s">
        <v>409</v>
      </c>
      <c r="J64" s="23" t="s">
        <v>410</v>
      </c>
      <c r="K64" s="23" t="s">
        <v>403</v>
      </c>
      <c r="L64" s="23" t="s">
        <v>404</v>
      </c>
    </row>
    <row r="65" s="1" customFormat="true" ht="21.15" customHeight="true" spans="1:12">
      <c r="A65" s="23"/>
      <c r="B65" s="23"/>
      <c r="C65" s="25"/>
      <c r="D65" s="23"/>
      <c r="E65" s="23" t="s">
        <v>405</v>
      </c>
      <c r="F65" s="23" t="s">
        <v>406</v>
      </c>
      <c r="G65" s="23" t="s">
        <v>407</v>
      </c>
      <c r="H65" s="23" t="s">
        <v>408</v>
      </c>
      <c r="I65" s="23" t="s">
        <v>409</v>
      </c>
      <c r="J65" s="23" t="s">
        <v>410</v>
      </c>
      <c r="K65" s="23" t="s">
        <v>403</v>
      </c>
      <c r="L65" s="23" t="s">
        <v>411</v>
      </c>
    </row>
    <row r="66" s="1" customFormat="true" ht="21.15" customHeight="true" spans="1:12">
      <c r="A66" s="23"/>
      <c r="B66" s="23"/>
      <c r="C66" s="25"/>
      <c r="D66" s="23"/>
      <c r="E66" s="23" t="s">
        <v>397</v>
      </c>
      <c r="F66" s="23" t="s">
        <v>398</v>
      </c>
      <c r="G66" s="23" t="s">
        <v>399</v>
      </c>
      <c r="H66" s="23" t="s">
        <v>400</v>
      </c>
      <c r="I66" s="23" t="s">
        <v>401</v>
      </c>
      <c r="J66" s="23" t="s">
        <v>402</v>
      </c>
      <c r="K66" s="23" t="s">
        <v>403</v>
      </c>
      <c r="L66" s="23" t="s">
        <v>404</v>
      </c>
    </row>
    <row r="67" s="1" customFormat="true" ht="46" customHeight="true" spans="1:12">
      <c r="A67" s="23"/>
      <c r="B67" s="23"/>
      <c r="C67" s="25"/>
      <c r="D67" s="23"/>
      <c r="E67" s="23" t="s">
        <v>397</v>
      </c>
      <c r="F67" s="23" t="s">
        <v>414</v>
      </c>
      <c r="G67" s="23" t="s">
        <v>415</v>
      </c>
      <c r="H67" s="23" t="s">
        <v>400</v>
      </c>
      <c r="I67" s="23" t="s">
        <v>401</v>
      </c>
      <c r="J67" s="23" t="s">
        <v>410</v>
      </c>
      <c r="K67" s="23" t="s">
        <v>416</v>
      </c>
      <c r="L67" s="23" t="s">
        <v>404</v>
      </c>
    </row>
    <row r="68" s="1" customFormat="true" ht="22.65" customHeight="true" spans="1:12">
      <c r="A68" s="23"/>
      <c r="B68" s="23" t="s">
        <v>515</v>
      </c>
      <c r="C68" s="25">
        <v>1.82</v>
      </c>
      <c r="D68" s="23" t="s">
        <v>516</v>
      </c>
      <c r="E68" s="23" t="s">
        <v>405</v>
      </c>
      <c r="F68" s="23" t="s">
        <v>406</v>
      </c>
      <c r="G68" s="23" t="s">
        <v>517</v>
      </c>
      <c r="H68" s="23" t="s">
        <v>429</v>
      </c>
      <c r="I68" s="23" t="s">
        <v>518</v>
      </c>
      <c r="J68" s="23"/>
      <c r="K68" s="23" t="s">
        <v>403</v>
      </c>
      <c r="L68" s="23" t="s">
        <v>411</v>
      </c>
    </row>
    <row r="69" s="1" customFormat="true" ht="21.15" customHeight="true" spans="1:12">
      <c r="A69" s="23"/>
      <c r="B69" s="23"/>
      <c r="C69" s="25"/>
      <c r="D69" s="23"/>
      <c r="E69" s="23" t="s">
        <v>397</v>
      </c>
      <c r="F69" s="23" t="s">
        <v>398</v>
      </c>
      <c r="G69" s="23" t="s">
        <v>519</v>
      </c>
      <c r="H69" s="23" t="s">
        <v>408</v>
      </c>
      <c r="I69" s="23" t="s">
        <v>451</v>
      </c>
      <c r="J69" s="23" t="s">
        <v>448</v>
      </c>
      <c r="K69" s="23" t="s">
        <v>416</v>
      </c>
      <c r="L69" s="23" t="s">
        <v>411</v>
      </c>
    </row>
    <row r="70" s="1" customFormat="true" ht="21.15" customHeight="true" spans="1:12">
      <c r="A70" s="23"/>
      <c r="B70" s="23"/>
      <c r="C70" s="25"/>
      <c r="D70" s="23"/>
      <c r="E70" s="23" t="s">
        <v>397</v>
      </c>
      <c r="F70" s="23" t="s">
        <v>440</v>
      </c>
      <c r="G70" s="23" t="s">
        <v>441</v>
      </c>
      <c r="H70" s="23" t="s">
        <v>408</v>
      </c>
      <c r="I70" s="23" t="s">
        <v>451</v>
      </c>
      <c r="J70" s="23" t="s">
        <v>452</v>
      </c>
      <c r="K70" s="23" t="s">
        <v>427</v>
      </c>
      <c r="L70" s="23" t="s">
        <v>411</v>
      </c>
    </row>
    <row r="71" s="1" customFormat="true" ht="21.15" customHeight="true" spans="1:12">
      <c r="A71" s="23"/>
      <c r="B71" s="23"/>
      <c r="C71" s="25"/>
      <c r="D71" s="23"/>
      <c r="E71" s="23" t="s">
        <v>432</v>
      </c>
      <c r="F71" s="23" t="s">
        <v>433</v>
      </c>
      <c r="G71" s="23" t="s">
        <v>520</v>
      </c>
      <c r="H71" s="23" t="s">
        <v>408</v>
      </c>
      <c r="I71" s="23" t="s">
        <v>521</v>
      </c>
      <c r="J71" s="23" t="s">
        <v>436</v>
      </c>
      <c r="K71" s="23" t="s">
        <v>403</v>
      </c>
      <c r="L71" s="23" t="s">
        <v>404</v>
      </c>
    </row>
    <row r="72" s="1" customFormat="true" ht="30.9" customHeight="true" spans="1:12">
      <c r="A72" s="23"/>
      <c r="B72" s="23"/>
      <c r="C72" s="25"/>
      <c r="D72" s="23"/>
      <c r="E72" s="23" t="s">
        <v>422</v>
      </c>
      <c r="F72" s="23" t="s">
        <v>449</v>
      </c>
      <c r="G72" s="23" t="s">
        <v>522</v>
      </c>
      <c r="H72" s="23" t="s">
        <v>425</v>
      </c>
      <c r="I72" s="23" t="s">
        <v>464</v>
      </c>
      <c r="J72" s="23" t="s">
        <v>410</v>
      </c>
      <c r="K72" s="23" t="s">
        <v>427</v>
      </c>
      <c r="L72" s="23" t="s">
        <v>411</v>
      </c>
    </row>
    <row r="73" s="1" customFormat="true" ht="21.15" customHeight="true" spans="1:12">
      <c r="A73" s="23"/>
      <c r="B73" s="23" t="s">
        <v>523</v>
      </c>
      <c r="C73" s="25">
        <v>3.5</v>
      </c>
      <c r="D73" s="23" t="s">
        <v>524</v>
      </c>
      <c r="E73" s="23" t="s">
        <v>405</v>
      </c>
      <c r="F73" s="23" t="s">
        <v>406</v>
      </c>
      <c r="G73" s="23" t="s">
        <v>525</v>
      </c>
      <c r="H73" s="23" t="s">
        <v>429</v>
      </c>
      <c r="I73" s="23" t="s">
        <v>526</v>
      </c>
      <c r="J73" s="23"/>
      <c r="K73" s="23" t="s">
        <v>403</v>
      </c>
      <c r="L73" s="23" t="s">
        <v>411</v>
      </c>
    </row>
    <row r="74" s="1" customFormat="true" ht="21.15" customHeight="true" spans="1:12">
      <c r="A74" s="23"/>
      <c r="B74" s="23"/>
      <c r="C74" s="25"/>
      <c r="D74" s="23"/>
      <c r="E74" s="23" t="s">
        <v>397</v>
      </c>
      <c r="F74" s="23" t="s">
        <v>398</v>
      </c>
      <c r="G74" s="23" t="s">
        <v>527</v>
      </c>
      <c r="H74" s="23" t="s">
        <v>425</v>
      </c>
      <c r="I74" s="23" t="s">
        <v>528</v>
      </c>
      <c r="J74" s="23" t="s">
        <v>529</v>
      </c>
      <c r="K74" s="23" t="s">
        <v>403</v>
      </c>
      <c r="L74" s="23" t="s">
        <v>411</v>
      </c>
    </row>
    <row r="75" s="1" customFormat="true" ht="30.9" customHeight="true" spans="1:12">
      <c r="A75" s="23"/>
      <c r="B75" s="23"/>
      <c r="C75" s="25"/>
      <c r="D75" s="23"/>
      <c r="E75" s="23" t="s">
        <v>422</v>
      </c>
      <c r="F75" s="23" t="s">
        <v>423</v>
      </c>
      <c r="G75" s="23" t="s">
        <v>530</v>
      </c>
      <c r="H75" s="23" t="s">
        <v>425</v>
      </c>
      <c r="I75" s="23" t="s">
        <v>464</v>
      </c>
      <c r="J75" s="23" t="s">
        <v>410</v>
      </c>
      <c r="K75" s="23" t="s">
        <v>427</v>
      </c>
      <c r="L75" s="23" t="s">
        <v>411</v>
      </c>
    </row>
    <row r="76" s="1" customFormat="true" ht="21.15" customHeight="true" spans="1:12">
      <c r="A76" s="23"/>
      <c r="B76" s="23"/>
      <c r="C76" s="25"/>
      <c r="D76" s="23"/>
      <c r="E76" s="23" t="s">
        <v>397</v>
      </c>
      <c r="F76" s="23" t="s">
        <v>398</v>
      </c>
      <c r="G76" s="23" t="s">
        <v>531</v>
      </c>
      <c r="H76" s="23" t="s">
        <v>425</v>
      </c>
      <c r="I76" s="23" t="s">
        <v>532</v>
      </c>
      <c r="J76" s="23" t="s">
        <v>529</v>
      </c>
      <c r="K76" s="23" t="s">
        <v>427</v>
      </c>
      <c r="L76" s="23" t="s">
        <v>411</v>
      </c>
    </row>
    <row r="77" s="1" customFormat="true" ht="21.15" customHeight="true" spans="1:12">
      <c r="A77" s="23"/>
      <c r="B77" s="23"/>
      <c r="C77" s="25"/>
      <c r="D77" s="23"/>
      <c r="E77" s="23" t="s">
        <v>397</v>
      </c>
      <c r="F77" s="23" t="s">
        <v>398</v>
      </c>
      <c r="G77" s="23" t="s">
        <v>533</v>
      </c>
      <c r="H77" s="23" t="s">
        <v>425</v>
      </c>
      <c r="I77" s="23" t="s">
        <v>427</v>
      </c>
      <c r="J77" s="23" t="s">
        <v>534</v>
      </c>
      <c r="K77" s="23" t="s">
        <v>427</v>
      </c>
      <c r="L77" s="23" t="s">
        <v>411</v>
      </c>
    </row>
    <row r="78" s="1" customFormat="true" ht="21.15" customHeight="true" spans="1:12">
      <c r="A78" s="23"/>
      <c r="B78" s="23"/>
      <c r="C78" s="25"/>
      <c r="D78" s="23"/>
      <c r="E78" s="23" t="s">
        <v>432</v>
      </c>
      <c r="F78" s="23" t="s">
        <v>433</v>
      </c>
      <c r="G78" s="23" t="s">
        <v>535</v>
      </c>
      <c r="H78" s="23" t="s">
        <v>408</v>
      </c>
      <c r="I78" s="23" t="s">
        <v>536</v>
      </c>
      <c r="J78" s="23" t="s">
        <v>436</v>
      </c>
      <c r="K78" s="23" t="s">
        <v>403</v>
      </c>
      <c r="L78" s="23" t="s">
        <v>404</v>
      </c>
    </row>
    <row r="79" s="1" customFormat="true" ht="67" customHeight="true" spans="1:12">
      <c r="A79" s="23"/>
      <c r="B79" s="23" t="s">
        <v>503</v>
      </c>
      <c r="C79" s="25">
        <v>44.4</v>
      </c>
      <c r="D79" s="23" t="s">
        <v>396</v>
      </c>
      <c r="E79" s="23" t="s">
        <v>405</v>
      </c>
      <c r="F79" s="23" t="s">
        <v>412</v>
      </c>
      <c r="G79" s="23" t="s">
        <v>413</v>
      </c>
      <c r="H79" s="23" t="s">
        <v>400</v>
      </c>
      <c r="I79" s="23" t="s">
        <v>409</v>
      </c>
      <c r="J79" s="23" t="s">
        <v>410</v>
      </c>
      <c r="K79" s="23" t="s">
        <v>403</v>
      </c>
      <c r="L79" s="23" t="s">
        <v>404</v>
      </c>
    </row>
    <row r="80" s="1" customFormat="true" ht="21.15" customHeight="true" spans="1:12">
      <c r="A80" s="23"/>
      <c r="B80" s="23"/>
      <c r="C80" s="25"/>
      <c r="D80" s="23"/>
      <c r="E80" s="23" t="s">
        <v>397</v>
      </c>
      <c r="F80" s="23" t="s">
        <v>398</v>
      </c>
      <c r="G80" s="23" t="s">
        <v>399</v>
      </c>
      <c r="H80" s="23" t="s">
        <v>400</v>
      </c>
      <c r="I80" s="23" t="s">
        <v>401</v>
      </c>
      <c r="J80" s="23" t="s">
        <v>402</v>
      </c>
      <c r="K80" s="23" t="s">
        <v>403</v>
      </c>
      <c r="L80" s="23" t="s">
        <v>404</v>
      </c>
    </row>
    <row r="81" s="1" customFormat="true" ht="21.15" customHeight="true" spans="1:12">
      <c r="A81" s="23"/>
      <c r="B81" s="23"/>
      <c r="C81" s="25"/>
      <c r="D81" s="23"/>
      <c r="E81" s="23" t="s">
        <v>405</v>
      </c>
      <c r="F81" s="23" t="s">
        <v>406</v>
      </c>
      <c r="G81" s="23" t="s">
        <v>407</v>
      </c>
      <c r="H81" s="23" t="s">
        <v>408</v>
      </c>
      <c r="I81" s="23" t="s">
        <v>409</v>
      </c>
      <c r="J81" s="23" t="s">
        <v>410</v>
      </c>
      <c r="K81" s="23" t="s">
        <v>403</v>
      </c>
      <c r="L81" s="23" t="s">
        <v>411</v>
      </c>
    </row>
    <row r="82" s="1" customFormat="true" ht="49" customHeight="true" spans="1:12">
      <c r="A82" s="23"/>
      <c r="B82" s="23"/>
      <c r="C82" s="25"/>
      <c r="D82" s="23"/>
      <c r="E82" s="23" t="s">
        <v>397</v>
      </c>
      <c r="F82" s="23" t="s">
        <v>414</v>
      </c>
      <c r="G82" s="23" t="s">
        <v>415</v>
      </c>
      <c r="H82" s="23" t="s">
        <v>400</v>
      </c>
      <c r="I82" s="23" t="s">
        <v>401</v>
      </c>
      <c r="J82" s="23" t="s">
        <v>410</v>
      </c>
      <c r="K82" s="23" t="s">
        <v>416</v>
      </c>
      <c r="L82" s="23" t="s">
        <v>404</v>
      </c>
    </row>
    <row r="83" s="1" customFormat="true" ht="21.15" customHeight="true" spans="1:12">
      <c r="A83" s="23"/>
      <c r="B83" s="23" t="s">
        <v>537</v>
      </c>
      <c r="C83" s="25">
        <v>2.17</v>
      </c>
      <c r="D83" s="23" t="s">
        <v>538</v>
      </c>
      <c r="E83" s="23" t="s">
        <v>405</v>
      </c>
      <c r="F83" s="23" t="s">
        <v>406</v>
      </c>
      <c r="G83" s="23" t="s">
        <v>539</v>
      </c>
      <c r="H83" s="23" t="s">
        <v>429</v>
      </c>
      <c r="I83" s="23" t="s">
        <v>430</v>
      </c>
      <c r="J83" s="23"/>
      <c r="K83" s="23" t="s">
        <v>403</v>
      </c>
      <c r="L83" s="23" t="s">
        <v>411</v>
      </c>
    </row>
    <row r="84" s="1" customFormat="true" ht="21.15" customHeight="true" spans="1:12">
      <c r="A84" s="23"/>
      <c r="B84" s="23"/>
      <c r="C84" s="25"/>
      <c r="D84" s="23"/>
      <c r="E84" s="23" t="s">
        <v>432</v>
      </c>
      <c r="F84" s="23" t="s">
        <v>433</v>
      </c>
      <c r="G84" s="23" t="s">
        <v>540</v>
      </c>
      <c r="H84" s="23" t="s">
        <v>408</v>
      </c>
      <c r="I84" s="23" t="s">
        <v>541</v>
      </c>
      <c r="J84" s="23" t="s">
        <v>472</v>
      </c>
      <c r="K84" s="23" t="s">
        <v>427</v>
      </c>
      <c r="L84" s="23" t="s">
        <v>404</v>
      </c>
    </row>
    <row r="85" s="1" customFormat="true" ht="21.15" customHeight="true" spans="1:12">
      <c r="A85" s="23"/>
      <c r="B85" s="23"/>
      <c r="C85" s="25"/>
      <c r="D85" s="23"/>
      <c r="E85" s="23" t="s">
        <v>397</v>
      </c>
      <c r="F85" s="23" t="s">
        <v>398</v>
      </c>
      <c r="G85" s="23" t="s">
        <v>542</v>
      </c>
      <c r="H85" s="23" t="s">
        <v>408</v>
      </c>
      <c r="I85" s="23" t="s">
        <v>438</v>
      </c>
      <c r="J85" s="23" t="s">
        <v>480</v>
      </c>
      <c r="K85" s="23" t="s">
        <v>403</v>
      </c>
      <c r="L85" s="23" t="s">
        <v>411</v>
      </c>
    </row>
    <row r="86" s="1" customFormat="true" ht="21.15" customHeight="true" spans="1:12">
      <c r="A86" s="23"/>
      <c r="B86" s="23"/>
      <c r="C86" s="25"/>
      <c r="D86" s="23"/>
      <c r="E86" s="23" t="s">
        <v>397</v>
      </c>
      <c r="F86" s="23" t="s">
        <v>398</v>
      </c>
      <c r="G86" s="23" t="s">
        <v>543</v>
      </c>
      <c r="H86" s="23" t="s">
        <v>408</v>
      </c>
      <c r="I86" s="23" t="s">
        <v>438</v>
      </c>
      <c r="J86" s="23" t="s">
        <v>480</v>
      </c>
      <c r="K86" s="23" t="s">
        <v>403</v>
      </c>
      <c r="L86" s="23" t="s">
        <v>411</v>
      </c>
    </row>
    <row r="87" s="1" customFormat="true" ht="21.15" customHeight="true" spans="1:12">
      <c r="A87" s="23"/>
      <c r="B87" s="23"/>
      <c r="C87" s="25"/>
      <c r="D87" s="23"/>
      <c r="E87" s="23" t="s">
        <v>432</v>
      </c>
      <c r="F87" s="23" t="s">
        <v>433</v>
      </c>
      <c r="G87" s="23" t="s">
        <v>544</v>
      </c>
      <c r="H87" s="23" t="s">
        <v>408</v>
      </c>
      <c r="I87" s="23" t="s">
        <v>545</v>
      </c>
      <c r="J87" s="23" t="s">
        <v>472</v>
      </c>
      <c r="K87" s="23" t="s">
        <v>427</v>
      </c>
      <c r="L87" s="23" t="s">
        <v>404</v>
      </c>
    </row>
    <row r="88" s="1" customFormat="true" ht="21.15" customHeight="true" spans="1:12">
      <c r="A88" s="23"/>
      <c r="B88" s="23"/>
      <c r="C88" s="25"/>
      <c r="D88" s="23"/>
      <c r="E88" s="23" t="s">
        <v>422</v>
      </c>
      <c r="F88" s="23" t="s">
        <v>422</v>
      </c>
      <c r="G88" s="23" t="s">
        <v>546</v>
      </c>
      <c r="H88" s="23" t="s">
        <v>425</v>
      </c>
      <c r="I88" s="23" t="s">
        <v>464</v>
      </c>
      <c r="J88" s="23" t="s">
        <v>410</v>
      </c>
      <c r="K88" s="23" t="s">
        <v>427</v>
      </c>
      <c r="L88" s="23" t="s">
        <v>411</v>
      </c>
    </row>
    <row r="89" s="1" customFormat="true" ht="21.15" customHeight="true" spans="1:12">
      <c r="A89" s="23"/>
      <c r="B89" s="23" t="s">
        <v>547</v>
      </c>
      <c r="C89" s="25">
        <v>16.44</v>
      </c>
      <c r="D89" s="23" t="s">
        <v>548</v>
      </c>
      <c r="E89" s="23" t="s">
        <v>432</v>
      </c>
      <c r="F89" s="23" t="s">
        <v>433</v>
      </c>
      <c r="G89" s="23" t="s">
        <v>549</v>
      </c>
      <c r="H89" s="23" t="s">
        <v>408</v>
      </c>
      <c r="I89" s="23" t="s">
        <v>550</v>
      </c>
      <c r="J89" s="23" t="s">
        <v>436</v>
      </c>
      <c r="K89" s="23" t="s">
        <v>403</v>
      </c>
      <c r="L89" s="23" t="s">
        <v>404</v>
      </c>
    </row>
    <row r="90" s="1" customFormat="true" ht="30.9" customHeight="true" spans="1:12">
      <c r="A90" s="23"/>
      <c r="B90" s="23"/>
      <c r="C90" s="25"/>
      <c r="D90" s="23"/>
      <c r="E90" s="23" t="s">
        <v>422</v>
      </c>
      <c r="F90" s="23" t="s">
        <v>423</v>
      </c>
      <c r="G90" s="23" t="s">
        <v>530</v>
      </c>
      <c r="H90" s="23" t="s">
        <v>425</v>
      </c>
      <c r="I90" s="23" t="s">
        <v>464</v>
      </c>
      <c r="J90" s="23" t="s">
        <v>410</v>
      </c>
      <c r="K90" s="23" t="s">
        <v>427</v>
      </c>
      <c r="L90" s="23" t="s">
        <v>411</v>
      </c>
    </row>
    <row r="91" s="1" customFormat="true" ht="33.9" customHeight="true" spans="1:12">
      <c r="A91" s="23"/>
      <c r="B91" s="23"/>
      <c r="C91" s="25"/>
      <c r="D91" s="23"/>
      <c r="E91" s="23" t="s">
        <v>405</v>
      </c>
      <c r="F91" s="23" t="s">
        <v>412</v>
      </c>
      <c r="G91" s="23" t="s">
        <v>551</v>
      </c>
      <c r="H91" s="23" t="s">
        <v>429</v>
      </c>
      <c r="I91" s="23" t="s">
        <v>552</v>
      </c>
      <c r="J91" s="23"/>
      <c r="K91" s="23" t="s">
        <v>403</v>
      </c>
      <c r="L91" s="23" t="s">
        <v>411</v>
      </c>
    </row>
    <row r="92" s="1" customFormat="true" ht="21.15" customHeight="true" spans="1:12">
      <c r="A92" s="23"/>
      <c r="B92" s="23"/>
      <c r="C92" s="25"/>
      <c r="D92" s="23"/>
      <c r="E92" s="23" t="s">
        <v>397</v>
      </c>
      <c r="F92" s="23" t="s">
        <v>414</v>
      </c>
      <c r="G92" s="23" t="s">
        <v>553</v>
      </c>
      <c r="H92" s="23" t="s">
        <v>429</v>
      </c>
      <c r="I92" s="23" t="s">
        <v>430</v>
      </c>
      <c r="J92" s="23"/>
      <c r="K92" s="23" t="s">
        <v>403</v>
      </c>
      <c r="L92" s="23" t="s">
        <v>411</v>
      </c>
    </row>
    <row r="93" s="1" customFormat="true" ht="30.9" customHeight="true" spans="1:12">
      <c r="A93" s="23"/>
      <c r="B93" s="23"/>
      <c r="C93" s="25"/>
      <c r="D93" s="23"/>
      <c r="E93" s="23" t="s">
        <v>397</v>
      </c>
      <c r="F93" s="23" t="s">
        <v>398</v>
      </c>
      <c r="G93" s="23" t="s">
        <v>554</v>
      </c>
      <c r="H93" s="23" t="s">
        <v>425</v>
      </c>
      <c r="I93" s="23" t="s">
        <v>513</v>
      </c>
      <c r="J93" s="23" t="s">
        <v>402</v>
      </c>
      <c r="K93" s="23" t="s">
        <v>403</v>
      </c>
      <c r="L93" s="23" t="s">
        <v>411</v>
      </c>
    </row>
    <row r="94" s="1" customFormat="true" ht="21.15" customHeight="true" spans="1:12">
      <c r="A94" s="23"/>
      <c r="B94" s="23" t="s">
        <v>555</v>
      </c>
      <c r="C94" s="25">
        <v>15</v>
      </c>
      <c r="D94" s="23" t="s">
        <v>556</v>
      </c>
      <c r="E94" s="23" t="s">
        <v>397</v>
      </c>
      <c r="F94" s="23" t="s">
        <v>398</v>
      </c>
      <c r="G94" s="23" t="s">
        <v>557</v>
      </c>
      <c r="H94" s="23" t="s">
        <v>425</v>
      </c>
      <c r="I94" s="23" t="s">
        <v>513</v>
      </c>
      <c r="J94" s="23" t="s">
        <v>402</v>
      </c>
      <c r="K94" s="23" t="s">
        <v>421</v>
      </c>
      <c r="L94" s="23" t="s">
        <v>411</v>
      </c>
    </row>
    <row r="95" s="1" customFormat="true" ht="21.15" customHeight="true" spans="1:12">
      <c r="A95" s="23"/>
      <c r="B95" s="23"/>
      <c r="C95" s="25"/>
      <c r="D95" s="23"/>
      <c r="E95" s="23" t="s">
        <v>397</v>
      </c>
      <c r="F95" s="23" t="s">
        <v>398</v>
      </c>
      <c r="G95" s="23" t="s">
        <v>558</v>
      </c>
      <c r="H95" s="23" t="s">
        <v>425</v>
      </c>
      <c r="I95" s="23" t="s">
        <v>447</v>
      </c>
      <c r="J95" s="23" t="s">
        <v>402</v>
      </c>
      <c r="K95" s="23" t="s">
        <v>421</v>
      </c>
      <c r="L95" s="23" t="s">
        <v>411</v>
      </c>
    </row>
    <row r="96" s="1" customFormat="true" ht="21.15" customHeight="true" spans="1:12">
      <c r="A96" s="23"/>
      <c r="B96" s="23"/>
      <c r="C96" s="25"/>
      <c r="D96" s="23"/>
      <c r="E96" s="23" t="s">
        <v>397</v>
      </c>
      <c r="F96" s="23" t="s">
        <v>440</v>
      </c>
      <c r="G96" s="23" t="s">
        <v>441</v>
      </c>
      <c r="H96" s="23" t="s">
        <v>408</v>
      </c>
      <c r="I96" s="23" t="s">
        <v>451</v>
      </c>
      <c r="J96" s="23" t="s">
        <v>452</v>
      </c>
      <c r="K96" s="23" t="s">
        <v>427</v>
      </c>
      <c r="L96" s="23" t="s">
        <v>404</v>
      </c>
    </row>
    <row r="97" s="1" customFormat="true" ht="21.15" customHeight="true" spans="1:12">
      <c r="A97" s="23"/>
      <c r="B97" s="23"/>
      <c r="C97" s="25"/>
      <c r="D97" s="23"/>
      <c r="E97" s="23" t="s">
        <v>432</v>
      </c>
      <c r="F97" s="23" t="s">
        <v>433</v>
      </c>
      <c r="G97" s="23" t="s">
        <v>559</v>
      </c>
      <c r="H97" s="23" t="s">
        <v>408</v>
      </c>
      <c r="I97" s="23" t="s">
        <v>421</v>
      </c>
      <c r="J97" s="23" t="s">
        <v>436</v>
      </c>
      <c r="K97" s="23" t="s">
        <v>403</v>
      </c>
      <c r="L97" s="23" t="s">
        <v>404</v>
      </c>
    </row>
    <row r="98" s="1" customFormat="true" ht="27" customHeight="true" spans="1:12">
      <c r="A98" s="23"/>
      <c r="B98" s="23"/>
      <c r="C98" s="25"/>
      <c r="D98" s="23"/>
      <c r="E98" s="23" t="s">
        <v>405</v>
      </c>
      <c r="F98" s="23" t="s">
        <v>406</v>
      </c>
      <c r="G98" s="23" t="s">
        <v>560</v>
      </c>
      <c r="H98" s="23" t="s">
        <v>429</v>
      </c>
      <c r="I98" s="23" t="s">
        <v>561</v>
      </c>
      <c r="J98" s="23"/>
      <c r="K98" s="23" t="s">
        <v>403</v>
      </c>
      <c r="L98" s="23" t="s">
        <v>411</v>
      </c>
    </row>
    <row r="99" s="1" customFormat="true" ht="30.9" customHeight="true" spans="1:12">
      <c r="A99" s="23"/>
      <c r="B99" s="23"/>
      <c r="C99" s="25"/>
      <c r="D99" s="23"/>
      <c r="E99" s="23" t="s">
        <v>422</v>
      </c>
      <c r="F99" s="23" t="s">
        <v>423</v>
      </c>
      <c r="G99" s="23" t="s">
        <v>530</v>
      </c>
      <c r="H99" s="23" t="s">
        <v>425</v>
      </c>
      <c r="I99" s="23" t="s">
        <v>464</v>
      </c>
      <c r="J99" s="23" t="s">
        <v>410</v>
      </c>
      <c r="K99" s="23" t="s">
        <v>427</v>
      </c>
      <c r="L99" s="23" t="s">
        <v>411</v>
      </c>
    </row>
    <row r="100" s="1" customFormat="true" ht="30.9" customHeight="true" spans="1:12">
      <c r="A100" s="23"/>
      <c r="B100" s="23" t="s">
        <v>562</v>
      </c>
      <c r="C100" s="25">
        <v>4</v>
      </c>
      <c r="D100" s="23" t="s">
        <v>563</v>
      </c>
      <c r="E100" s="23" t="s">
        <v>397</v>
      </c>
      <c r="F100" s="23" t="s">
        <v>440</v>
      </c>
      <c r="G100" s="23" t="s">
        <v>564</v>
      </c>
      <c r="H100" s="23" t="s">
        <v>408</v>
      </c>
      <c r="I100" s="23" t="s">
        <v>451</v>
      </c>
      <c r="J100" s="23" t="s">
        <v>452</v>
      </c>
      <c r="K100" s="23" t="s">
        <v>427</v>
      </c>
      <c r="L100" s="23" t="s">
        <v>404</v>
      </c>
    </row>
    <row r="101" s="1" customFormat="true" ht="37" customHeight="true" spans="1:12">
      <c r="A101" s="23"/>
      <c r="B101" s="23"/>
      <c r="C101" s="25"/>
      <c r="D101" s="23"/>
      <c r="E101" s="23" t="s">
        <v>405</v>
      </c>
      <c r="F101" s="23" t="s">
        <v>406</v>
      </c>
      <c r="G101" s="23" t="s">
        <v>562</v>
      </c>
      <c r="H101" s="23" t="s">
        <v>429</v>
      </c>
      <c r="I101" s="23" t="s">
        <v>565</v>
      </c>
      <c r="J101" s="23"/>
      <c r="K101" s="23" t="s">
        <v>403</v>
      </c>
      <c r="L101" s="23" t="s">
        <v>411</v>
      </c>
    </row>
    <row r="102" s="1" customFormat="true" ht="21.15" customHeight="true" spans="1:12">
      <c r="A102" s="23"/>
      <c r="B102" s="23"/>
      <c r="C102" s="25"/>
      <c r="D102" s="23"/>
      <c r="E102" s="23" t="s">
        <v>432</v>
      </c>
      <c r="F102" s="23" t="s">
        <v>433</v>
      </c>
      <c r="G102" s="23" t="s">
        <v>566</v>
      </c>
      <c r="H102" s="23" t="s">
        <v>408</v>
      </c>
      <c r="I102" s="23" t="s">
        <v>447</v>
      </c>
      <c r="J102" s="23" t="s">
        <v>436</v>
      </c>
      <c r="K102" s="23" t="s">
        <v>403</v>
      </c>
      <c r="L102" s="23" t="s">
        <v>404</v>
      </c>
    </row>
    <row r="103" s="1" customFormat="true" ht="30.9" customHeight="true" spans="1:12">
      <c r="A103" s="23"/>
      <c r="B103" s="23"/>
      <c r="C103" s="25"/>
      <c r="D103" s="23"/>
      <c r="E103" s="23" t="s">
        <v>397</v>
      </c>
      <c r="F103" s="23" t="s">
        <v>398</v>
      </c>
      <c r="G103" s="23" t="s">
        <v>567</v>
      </c>
      <c r="H103" s="23" t="s">
        <v>425</v>
      </c>
      <c r="I103" s="23" t="s">
        <v>532</v>
      </c>
      <c r="J103" s="23" t="s">
        <v>568</v>
      </c>
      <c r="K103" s="23" t="s">
        <v>427</v>
      </c>
      <c r="L103" s="23" t="s">
        <v>411</v>
      </c>
    </row>
    <row r="104" s="1" customFormat="true" ht="30.9" customHeight="true" spans="1:12">
      <c r="A104" s="23"/>
      <c r="B104" s="23"/>
      <c r="C104" s="25"/>
      <c r="D104" s="23"/>
      <c r="E104" s="23" t="s">
        <v>422</v>
      </c>
      <c r="F104" s="23" t="s">
        <v>423</v>
      </c>
      <c r="G104" s="23" t="s">
        <v>569</v>
      </c>
      <c r="H104" s="23" t="s">
        <v>425</v>
      </c>
      <c r="I104" s="23" t="s">
        <v>464</v>
      </c>
      <c r="J104" s="23" t="s">
        <v>410</v>
      </c>
      <c r="K104" s="23" t="s">
        <v>427</v>
      </c>
      <c r="L104" s="23" t="s">
        <v>411</v>
      </c>
    </row>
    <row r="105" s="1" customFormat="true" ht="30.9" customHeight="true" spans="1:12">
      <c r="A105" s="23"/>
      <c r="B105" s="23"/>
      <c r="C105" s="25"/>
      <c r="D105" s="23"/>
      <c r="E105" s="23" t="s">
        <v>397</v>
      </c>
      <c r="F105" s="23" t="s">
        <v>398</v>
      </c>
      <c r="G105" s="23" t="s">
        <v>570</v>
      </c>
      <c r="H105" s="23" t="s">
        <v>425</v>
      </c>
      <c r="I105" s="23" t="s">
        <v>447</v>
      </c>
      <c r="J105" s="23" t="s">
        <v>402</v>
      </c>
      <c r="K105" s="23" t="s">
        <v>427</v>
      </c>
      <c r="L105" s="23" t="s">
        <v>411</v>
      </c>
    </row>
    <row r="106" s="1" customFormat="true" ht="21.15" customHeight="true" spans="1:12">
      <c r="A106" s="23"/>
      <c r="B106" s="23"/>
      <c r="C106" s="25"/>
      <c r="D106" s="23"/>
      <c r="E106" s="23" t="s">
        <v>397</v>
      </c>
      <c r="F106" s="23" t="s">
        <v>440</v>
      </c>
      <c r="G106" s="23" t="s">
        <v>571</v>
      </c>
      <c r="H106" s="23" t="s">
        <v>408</v>
      </c>
      <c r="I106" s="23" t="s">
        <v>451</v>
      </c>
      <c r="J106" s="23" t="s">
        <v>452</v>
      </c>
      <c r="K106" s="23" t="s">
        <v>427</v>
      </c>
      <c r="L106" s="23" t="s">
        <v>404</v>
      </c>
    </row>
    <row r="107" s="1" customFormat="true" ht="21.15" customHeight="true" spans="1:12">
      <c r="A107" s="23" t="s">
        <v>572</v>
      </c>
      <c r="B107" s="23" t="s">
        <v>417</v>
      </c>
      <c r="C107" s="25">
        <v>10.76</v>
      </c>
      <c r="D107" s="23" t="s">
        <v>396</v>
      </c>
      <c r="E107" s="23" t="s">
        <v>397</v>
      </c>
      <c r="F107" s="23" t="s">
        <v>398</v>
      </c>
      <c r="G107" s="23" t="s">
        <v>399</v>
      </c>
      <c r="H107" s="23" t="s">
        <v>400</v>
      </c>
      <c r="I107" s="23" t="s">
        <v>401</v>
      </c>
      <c r="J107" s="23" t="s">
        <v>402</v>
      </c>
      <c r="K107" s="23" t="s">
        <v>403</v>
      </c>
      <c r="L107" s="23" t="s">
        <v>404</v>
      </c>
    </row>
    <row r="108" s="1" customFormat="true" ht="62" customHeight="true" spans="1:12">
      <c r="A108" s="23"/>
      <c r="B108" s="23"/>
      <c r="C108" s="25"/>
      <c r="D108" s="23"/>
      <c r="E108" s="23" t="s">
        <v>405</v>
      </c>
      <c r="F108" s="23" t="s">
        <v>412</v>
      </c>
      <c r="G108" s="23" t="s">
        <v>413</v>
      </c>
      <c r="H108" s="23" t="s">
        <v>400</v>
      </c>
      <c r="I108" s="23" t="s">
        <v>409</v>
      </c>
      <c r="J108" s="23" t="s">
        <v>410</v>
      </c>
      <c r="K108" s="23" t="s">
        <v>403</v>
      </c>
      <c r="L108" s="23" t="s">
        <v>404</v>
      </c>
    </row>
    <row r="109" s="1" customFormat="true" ht="21.15" customHeight="true" spans="1:12">
      <c r="A109" s="23"/>
      <c r="B109" s="23"/>
      <c r="C109" s="25"/>
      <c r="D109" s="23"/>
      <c r="E109" s="23" t="s">
        <v>405</v>
      </c>
      <c r="F109" s="23" t="s">
        <v>406</v>
      </c>
      <c r="G109" s="23" t="s">
        <v>407</v>
      </c>
      <c r="H109" s="23" t="s">
        <v>408</v>
      </c>
      <c r="I109" s="23" t="s">
        <v>409</v>
      </c>
      <c r="J109" s="23" t="s">
        <v>410</v>
      </c>
      <c r="K109" s="23" t="s">
        <v>403</v>
      </c>
      <c r="L109" s="23" t="s">
        <v>411</v>
      </c>
    </row>
    <row r="110" s="1" customFormat="true" ht="53" customHeight="true" spans="1:12">
      <c r="A110" s="23"/>
      <c r="B110" s="23"/>
      <c r="C110" s="25"/>
      <c r="D110" s="23"/>
      <c r="E110" s="23" t="s">
        <v>397</v>
      </c>
      <c r="F110" s="23" t="s">
        <v>414</v>
      </c>
      <c r="G110" s="23" t="s">
        <v>415</v>
      </c>
      <c r="H110" s="23" t="s">
        <v>400</v>
      </c>
      <c r="I110" s="23" t="s">
        <v>401</v>
      </c>
      <c r="J110" s="23" t="s">
        <v>410</v>
      </c>
      <c r="K110" s="23" t="s">
        <v>416</v>
      </c>
      <c r="L110" s="23" t="s">
        <v>404</v>
      </c>
    </row>
    <row r="111" s="1" customFormat="true" ht="30.9" customHeight="true" spans="1:12">
      <c r="A111" s="23"/>
      <c r="B111" s="23" t="s">
        <v>573</v>
      </c>
      <c r="C111" s="25">
        <v>105</v>
      </c>
      <c r="D111" s="23" t="s">
        <v>574</v>
      </c>
      <c r="E111" s="23" t="s">
        <v>397</v>
      </c>
      <c r="F111" s="23" t="s">
        <v>414</v>
      </c>
      <c r="G111" s="23" t="s">
        <v>575</v>
      </c>
      <c r="H111" s="23" t="s">
        <v>425</v>
      </c>
      <c r="I111" s="23" t="s">
        <v>426</v>
      </c>
      <c r="J111" s="23" t="s">
        <v>410</v>
      </c>
      <c r="K111" s="23" t="s">
        <v>403</v>
      </c>
      <c r="L111" s="23" t="s">
        <v>411</v>
      </c>
    </row>
    <row r="112" s="1" customFormat="true" ht="21.15" customHeight="true" spans="1:12">
      <c r="A112" s="23"/>
      <c r="B112" s="23"/>
      <c r="C112" s="25"/>
      <c r="D112" s="23"/>
      <c r="E112" s="23" t="s">
        <v>432</v>
      </c>
      <c r="F112" s="23" t="s">
        <v>433</v>
      </c>
      <c r="G112" s="23" t="s">
        <v>576</v>
      </c>
      <c r="H112" s="23" t="s">
        <v>408</v>
      </c>
      <c r="I112" s="23" t="s">
        <v>577</v>
      </c>
      <c r="J112" s="23" t="s">
        <v>436</v>
      </c>
      <c r="K112" s="23" t="s">
        <v>403</v>
      </c>
      <c r="L112" s="23" t="s">
        <v>404</v>
      </c>
    </row>
    <row r="113" s="1" customFormat="true" ht="21.15" customHeight="true" spans="1:12">
      <c r="A113" s="23"/>
      <c r="B113" s="23"/>
      <c r="C113" s="25"/>
      <c r="D113" s="23"/>
      <c r="E113" s="23" t="s">
        <v>397</v>
      </c>
      <c r="F113" s="23" t="s">
        <v>398</v>
      </c>
      <c r="G113" s="23" t="s">
        <v>578</v>
      </c>
      <c r="H113" s="23" t="s">
        <v>408</v>
      </c>
      <c r="I113" s="23" t="s">
        <v>579</v>
      </c>
      <c r="J113" s="23" t="s">
        <v>448</v>
      </c>
      <c r="K113" s="23" t="s">
        <v>403</v>
      </c>
      <c r="L113" s="23" t="s">
        <v>411</v>
      </c>
    </row>
    <row r="114" s="1" customFormat="true" ht="33.9" customHeight="true" spans="1:12">
      <c r="A114" s="23"/>
      <c r="B114" s="23"/>
      <c r="C114" s="25"/>
      <c r="D114" s="23"/>
      <c r="E114" s="23" t="s">
        <v>405</v>
      </c>
      <c r="F114" s="23" t="s">
        <v>406</v>
      </c>
      <c r="G114" s="23" t="s">
        <v>580</v>
      </c>
      <c r="H114" s="23" t="s">
        <v>429</v>
      </c>
      <c r="I114" s="23" t="s">
        <v>581</v>
      </c>
      <c r="J114" s="23" t="s">
        <v>410</v>
      </c>
      <c r="K114" s="23" t="s">
        <v>403</v>
      </c>
      <c r="L114" s="23" t="s">
        <v>411</v>
      </c>
    </row>
    <row r="115" s="1" customFormat="true" ht="30.9" customHeight="true" spans="1:12">
      <c r="A115" s="23"/>
      <c r="B115" s="23"/>
      <c r="C115" s="25"/>
      <c r="D115" s="23"/>
      <c r="E115" s="23" t="s">
        <v>422</v>
      </c>
      <c r="F115" s="23" t="s">
        <v>423</v>
      </c>
      <c r="G115" s="23" t="s">
        <v>582</v>
      </c>
      <c r="H115" s="23" t="s">
        <v>425</v>
      </c>
      <c r="I115" s="23" t="s">
        <v>426</v>
      </c>
      <c r="J115" s="23" t="s">
        <v>410</v>
      </c>
      <c r="K115" s="23" t="s">
        <v>427</v>
      </c>
      <c r="L115" s="23" t="s">
        <v>411</v>
      </c>
    </row>
    <row r="116" s="1" customFormat="true" ht="33.9" customHeight="true" spans="1:12">
      <c r="A116" s="23"/>
      <c r="B116" s="23" t="s">
        <v>520</v>
      </c>
      <c r="C116" s="25">
        <v>1.82</v>
      </c>
      <c r="D116" s="23" t="s">
        <v>583</v>
      </c>
      <c r="E116" s="23" t="s">
        <v>397</v>
      </c>
      <c r="F116" s="23" t="s">
        <v>414</v>
      </c>
      <c r="G116" s="23" t="s">
        <v>584</v>
      </c>
      <c r="H116" s="23" t="s">
        <v>429</v>
      </c>
      <c r="I116" s="23" t="s">
        <v>585</v>
      </c>
      <c r="J116" s="23"/>
      <c r="K116" s="23" t="s">
        <v>427</v>
      </c>
      <c r="L116" s="23" t="s">
        <v>411</v>
      </c>
    </row>
    <row r="117" s="1" customFormat="true" ht="21.15" customHeight="true" spans="1:12">
      <c r="A117" s="23"/>
      <c r="B117" s="23"/>
      <c r="C117" s="25"/>
      <c r="D117" s="23"/>
      <c r="E117" s="23" t="s">
        <v>397</v>
      </c>
      <c r="F117" s="23" t="s">
        <v>398</v>
      </c>
      <c r="G117" s="23" t="s">
        <v>586</v>
      </c>
      <c r="H117" s="23" t="s">
        <v>408</v>
      </c>
      <c r="I117" s="23" t="s">
        <v>451</v>
      </c>
      <c r="J117" s="23" t="s">
        <v>439</v>
      </c>
      <c r="K117" s="23" t="s">
        <v>403</v>
      </c>
      <c r="L117" s="23" t="s">
        <v>411</v>
      </c>
    </row>
    <row r="118" s="1" customFormat="true" ht="22.65" customHeight="true" spans="1:12">
      <c r="A118" s="23"/>
      <c r="B118" s="23"/>
      <c r="C118" s="25"/>
      <c r="D118" s="23"/>
      <c r="E118" s="23" t="s">
        <v>405</v>
      </c>
      <c r="F118" s="23" t="s">
        <v>406</v>
      </c>
      <c r="G118" s="23" t="s">
        <v>587</v>
      </c>
      <c r="H118" s="23" t="s">
        <v>429</v>
      </c>
      <c r="I118" s="23" t="s">
        <v>518</v>
      </c>
      <c r="J118" s="23"/>
      <c r="K118" s="23" t="s">
        <v>403</v>
      </c>
      <c r="L118" s="23" t="s">
        <v>411</v>
      </c>
    </row>
    <row r="119" s="1" customFormat="true" ht="30.9" customHeight="true" spans="1:12">
      <c r="A119" s="23"/>
      <c r="B119" s="23"/>
      <c r="C119" s="25"/>
      <c r="D119" s="23"/>
      <c r="E119" s="23" t="s">
        <v>422</v>
      </c>
      <c r="F119" s="23" t="s">
        <v>449</v>
      </c>
      <c r="G119" s="23" t="s">
        <v>588</v>
      </c>
      <c r="H119" s="23" t="s">
        <v>425</v>
      </c>
      <c r="I119" s="23" t="s">
        <v>464</v>
      </c>
      <c r="J119" s="23" t="s">
        <v>410</v>
      </c>
      <c r="K119" s="23" t="s">
        <v>427</v>
      </c>
      <c r="L119" s="23" t="s">
        <v>411</v>
      </c>
    </row>
    <row r="120" s="1" customFormat="true" ht="21.15" customHeight="true" spans="1:12">
      <c r="A120" s="23"/>
      <c r="B120" s="23"/>
      <c r="C120" s="25"/>
      <c r="D120" s="23"/>
      <c r="E120" s="23" t="s">
        <v>432</v>
      </c>
      <c r="F120" s="23" t="s">
        <v>433</v>
      </c>
      <c r="G120" s="23" t="s">
        <v>589</v>
      </c>
      <c r="H120" s="23" t="s">
        <v>408</v>
      </c>
      <c r="I120" s="23" t="s">
        <v>590</v>
      </c>
      <c r="J120" s="23" t="s">
        <v>436</v>
      </c>
      <c r="K120" s="23" t="s">
        <v>427</v>
      </c>
      <c r="L120" s="23" t="s">
        <v>404</v>
      </c>
    </row>
    <row r="121" s="1" customFormat="true" ht="21.15" customHeight="true" spans="1:12">
      <c r="A121" s="23"/>
      <c r="B121" s="23"/>
      <c r="C121" s="25"/>
      <c r="D121" s="23"/>
      <c r="E121" s="23" t="s">
        <v>397</v>
      </c>
      <c r="F121" s="23" t="s">
        <v>440</v>
      </c>
      <c r="G121" s="23" t="s">
        <v>591</v>
      </c>
      <c r="H121" s="23" t="s">
        <v>408</v>
      </c>
      <c r="I121" s="23" t="s">
        <v>451</v>
      </c>
      <c r="J121" s="23" t="s">
        <v>452</v>
      </c>
      <c r="K121" s="23" t="s">
        <v>427</v>
      </c>
      <c r="L121" s="23" t="s">
        <v>404</v>
      </c>
    </row>
    <row r="122" s="1" customFormat="true" ht="21.15" customHeight="true" spans="1:12">
      <c r="A122" s="23"/>
      <c r="B122" s="23"/>
      <c r="C122" s="25"/>
      <c r="D122" s="23"/>
      <c r="E122" s="23" t="s">
        <v>432</v>
      </c>
      <c r="F122" s="23" t="s">
        <v>433</v>
      </c>
      <c r="G122" s="23" t="s">
        <v>592</v>
      </c>
      <c r="H122" s="23" t="s">
        <v>408</v>
      </c>
      <c r="I122" s="23" t="s">
        <v>593</v>
      </c>
      <c r="J122" s="23" t="s">
        <v>436</v>
      </c>
      <c r="K122" s="23" t="s">
        <v>427</v>
      </c>
      <c r="L122" s="23" t="s">
        <v>404</v>
      </c>
    </row>
    <row r="123" s="1" customFormat="true" ht="21.15" customHeight="true" spans="1:12">
      <c r="A123" s="23"/>
      <c r="B123" s="23" t="s">
        <v>503</v>
      </c>
      <c r="C123" s="25">
        <v>31.2</v>
      </c>
      <c r="D123" s="23" t="s">
        <v>396</v>
      </c>
      <c r="E123" s="23" t="s">
        <v>405</v>
      </c>
      <c r="F123" s="23" t="s">
        <v>406</v>
      </c>
      <c r="G123" s="23" t="s">
        <v>407</v>
      </c>
      <c r="H123" s="23" t="s">
        <v>408</v>
      </c>
      <c r="I123" s="23" t="s">
        <v>409</v>
      </c>
      <c r="J123" s="23" t="s">
        <v>410</v>
      </c>
      <c r="K123" s="23" t="s">
        <v>403</v>
      </c>
      <c r="L123" s="23" t="s">
        <v>411</v>
      </c>
    </row>
    <row r="124" s="1" customFormat="true" ht="54" customHeight="true" spans="1:12">
      <c r="A124" s="23"/>
      <c r="B124" s="23"/>
      <c r="C124" s="25"/>
      <c r="D124" s="23"/>
      <c r="E124" s="23" t="s">
        <v>397</v>
      </c>
      <c r="F124" s="23" t="s">
        <v>414</v>
      </c>
      <c r="G124" s="23" t="s">
        <v>415</v>
      </c>
      <c r="H124" s="23" t="s">
        <v>400</v>
      </c>
      <c r="I124" s="23" t="s">
        <v>401</v>
      </c>
      <c r="J124" s="23" t="s">
        <v>410</v>
      </c>
      <c r="K124" s="23" t="s">
        <v>416</v>
      </c>
      <c r="L124" s="23" t="s">
        <v>404</v>
      </c>
    </row>
    <row r="125" s="1" customFormat="true" ht="21.15" customHeight="true" spans="1:12">
      <c r="A125" s="23"/>
      <c r="B125" s="23"/>
      <c r="C125" s="25"/>
      <c r="D125" s="23"/>
      <c r="E125" s="23" t="s">
        <v>397</v>
      </c>
      <c r="F125" s="23" t="s">
        <v>398</v>
      </c>
      <c r="G125" s="23" t="s">
        <v>399</v>
      </c>
      <c r="H125" s="23" t="s">
        <v>400</v>
      </c>
      <c r="I125" s="23" t="s">
        <v>401</v>
      </c>
      <c r="J125" s="23" t="s">
        <v>402</v>
      </c>
      <c r="K125" s="23" t="s">
        <v>403</v>
      </c>
      <c r="L125" s="23" t="s">
        <v>404</v>
      </c>
    </row>
    <row r="126" s="1" customFormat="true" ht="73" customHeight="true" spans="1:12">
      <c r="A126" s="23"/>
      <c r="B126" s="23"/>
      <c r="C126" s="25"/>
      <c r="D126" s="23"/>
      <c r="E126" s="23" t="s">
        <v>405</v>
      </c>
      <c r="F126" s="23" t="s">
        <v>412</v>
      </c>
      <c r="G126" s="23" t="s">
        <v>413</v>
      </c>
      <c r="H126" s="23" t="s">
        <v>400</v>
      </c>
      <c r="I126" s="23" t="s">
        <v>409</v>
      </c>
      <c r="J126" s="23" t="s">
        <v>410</v>
      </c>
      <c r="K126" s="23" t="s">
        <v>403</v>
      </c>
      <c r="L126" s="23" t="s">
        <v>404</v>
      </c>
    </row>
    <row r="127" s="1" customFormat="true" ht="84" customHeight="true" spans="1:12">
      <c r="A127" s="23"/>
      <c r="B127" s="23" t="s">
        <v>594</v>
      </c>
      <c r="C127" s="25">
        <v>1000</v>
      </c>
      <c r="D127" s="28" t="s">
        <v>595</v>
      </c>
      <c r="E127" s="23" t="s">
        <v>405</v>
      </c>
      <c r="F127" s="23" t="s">
        <v>406</v>
      </c>
      <c r="G127" s="23" t="s">
        <v>596</v>
      </c>
      <c r="H127" s="23" t="s">
        <v>429</v>
      </c>
      <c r="I127" s="23" t="s">
        <v>597</v>
      </c>
      <c r="J127" s="23"/>
      <c r="K127" s="23" t="s">
        <v>427</v>
      </c>
      <c r="L127" s="23" t="s">
        <v>411</v>
      </c>
    </row>
    <row r="128" s="1" customFormat="true" ht="30.9" customHeight="true" spans="1:12">
      <c r="A128" s="23"/>
      <c r="B128" s="23"/>
      <c r="C128" s="25"/>
      <c r="D128" s="23"/>
      <c r="E128" s="23" t="s">
        <v>422</v>
      </c>
      <c r="F128" s="23" t="s">
        <v>423</v>
      </c>
      <c r="G128" s="23" t="s">
        <v>569</v>
      </c>
      <c r="H128" s="23" t="s">
        <v>425</v>
      </c>
      <c r="I128" s="23" t="s">
        <v>426</v>
      </c>
      <c r="J128" s="23" t="s">
        <v>410</v>
      </c>
      <c r="K128" s="23" t="s">
        <v>427</v>
      </c>
      <c r="L128" s="23" t="s">
        <v>411</v>
      </c>
    </row>
    <row r="129" s="1" customFormat="true" ht="21.15" customHeight="true" spans="1:12">
      <c r="A129" s="23"/>
      <c r="B129" s="23"/>
      <c r="C129" s="25"/>
      <c r="D129" s="23"/>
      <c r="E129" s="23" t="s">
        <v>432</v>
      </c>
      <c r="F129" s="23" t="s">
        <v>433</v>
      </c>
      <c r="G129" s="23" t="s">
        <v>598</v>
      </c>
      <c r="H129" s="23" t="s">
        <v>408</v>
      </c>
      <c r="I129" s="23" t="s">
        <v>532</v>
      </c>
      <c r="J129" s="23" t="s">
        <v>436</v>
      </c>
      <c r="K129" s="23" t="s">
        <v>403</v>
      </c>
      <c r="L129" s="23" t="s">
        <v>404</v>
      </c>
    </row>
    <row r="130" s="1" customFormat="true" ht="21.15" customHeight="true" spans="1:12">
      <c r="A130" s="23"/>
      <c r="B130" s="23"/>
      <c r="C130" s="25"/>
      <c r="D130" s="23"/>
      <c r="E130" s="23" t="s">
        <v>397</v>
      </c>
      <c r="F130" s="23" t="s">
        <v>398</v>
      </c>
      <c r="G130" s="23" t="s">
        <v>599</v>
      </c>
      <c r="H130" s="23" t="s">
        <v>408</v>
      </c>
      <c r="I130" s="23" t="s">
        <v>600</v>
      </c>
      <c r="J130" s="23" t="s">
        <v>601</v>
      </c>
      <c r="K130" s="23" t="s">
        <v>602</v>
      </c>
      <c r="L130" s="23" t="s">
        <v>411</v>
      </c>
    </row>
    <row r="131" s="1" customFormat="true" ht="21.15" customHeight="true" spans="1:12">
      <c r="A131" s="23"/>
      <c r="B131" s="23"/>
      <c r="C131" s="25"/>
      <c r="D131" s="23"/>
      <c r="E131" s="23" t="s">
        <v>397</v>
      </c>
      <c r="F131" s="23" t="s">
        <v>440</v>
      </c>
      <c r="G131" s="23" t="s">
        <v>603</v>
      </c>
      <c r="H131" s="23" t="s">
        <v>408</v>
      </c>
      <c r="I131" s="23" t="s">
        <v>435</v>
      </c>
      <c r="J131" s="23" t="s">
        <v>442</v>
      </c>
      <c r="K131" s="23" t="s">
        <v>604</v>
      </c>
      <c r="L131" s="23" t="s">
        <v>404</v>
      </c>
    </row>
    <row r="132" s="1" customFormat="true" ht="21.15" customHeight="true" spans="1:12">
      <c r="A132" s="23"/>
      <c r="B132" s="23"/>
      <c r="C132" s="25"/>
      <c r="D132" s="23"/>
      <c r="E132" s="23" t="s">
        <v>397</v>
      </c>
      <c r="F132" s="23" t="s">
        <v>414</v>
      </c>
      <c r="G132" s="23" t="s">
        <v>605</v>
      </c>
      <c r="H132" s="23" t="s">
        <v>425</v>
      </c>
      <c r="I132" s="23" t="s">
        <v>426</v>
      </c>
      <c r="J132" s="23" t="s">
        <v>410</v>
      </c>
      <c r="K132" s="23" t="s">
        <v>604</v>
      </c>
      <c r="L132" s="23" t="s">
        <v>411</v>
      </c>
    </row>
    <row r="133" s="1" customFormat="true" ht="21.15" customHeight="true" spans="1:12">
      <c r="A133" s="23"/>
      <c r="B133" s="23"/>
      <c r="C133" s="25"/>
      <c r="D133" s="23"/>
      <c r="E133" s="23" t="s">
        <v>405</v>
      </c>
      <c r="F133" s="23" t="s">
        <v>458</v>
      </c>
      <c r="G133" s="23" t="s">
        <v>606</v>
      </c>
      <c r="H133" s="23" t="s">
        <v>408</v>
      </c>
      <c r="I133" s="23" t="s">
        <v>435</v>
      </c>
      <c r="J133" s="23" t="s">
        <v>442</v>
      </c>
      <c r="K133" s="23" t="s">
        <v>427</v>
      </c>
      <c r="L133" s="23" t="s">
        <v>411</v>
      </c>
    </row>
    <row r="134" s="1" customFormat="true" ht="21.15" customHeight="true" spans="1:12">
      <c r="A134" s="23"/>
      <c r="B134" s="23" t="s">
        <v>607</v>
      </c>
      <c r="C134" s="25">
        <v>177</v>
      </c>
      <c r="D134" s="23" t="s">
        <v>608</v>
      </c>
      <c r="E134" s="23" t="s">
        <v>397</v>
      </c>
      <c r="F134" s="23" t="s">
        <v>440</v>
      </c>
      <c r="G134" s="23" t="s">
        <v>603</v>
      </c>
      <c r="H134" s="23" t="s">
        <v>408</v>
      </c>
      <c r="I134" s="23" t="s">
        <v>435</v>
      </c>
      <c r="J134" s="23" t="s">
        <v>442</v>
      </c>
      <c r="K134" s="23" t="s">
        <v>488</v>
      </c>
      <c r="L134" s="23" t="s">
        <v>411</v>
      </c>
    </row>
    <row r="135" s="1" customFormat="true" ht="30.9" customHeight="true" spans="1:12">
      <c r="A135" s="23"/>
      <c r="B135" s="23"/>
      <c r="C135" s="25"/>
      <c r="D135" s="23"/>
      <c r="E135" s="23" t="s">
        <v>422</v>
      </c>
      <c r="F135" s="23" t="s">
        <v>422</v>
      </c>
      <c r="G135" s="23" t="s">
        <v>609</v>
      </c>
      <c r="H135" s="23" t="s">
        <v>425</v>
      </c>
      <c r="I135" s="23" t="s">
        <v>426</v>
      </c>
      <c r="J135" s="23" t="s">
        <v>410</v>
      </c>
      <c r="K135" s="23" t="s">
        <v>401</v>
      </c>
      <c r="L135" s="23" t="s">
        <v>411</v>
      </c>
    </row>
    <row r="136" s="1" customFormat="true" ht="21.15" customHeight="true" spans="1:12">
      <c r="A136" s="23"/>
      <c r="B136" s="23"/>
      <c r="C136" s="25"/>
      <c r="D136" s="23"/>
      <c r="E136" s="23" t="s">
        <v>397</v>
      </c>
      <c r="F136" s="23" t="s">
        <v>414</v>
      </c>
      <c r="G136" s="23" t="s">
        <v>610</v>
      </c>
      <c r="H136" s="23" t="s">
        <v>425</v>
      </c>
      <c r="I136" s="23" t="s">
        <v>426</v>
      </c>
      <c r="J136" s="23" t="s">
        <v>410</v>
      </c>
      <c r="K136" s="23" t="s">
        <v>488</v>
      </c>
      <c r="L136" s="23" t="s">
        <v>411</v>
      </c>
    </row>
    <row r="137" s="1" customFormat="true" ht="21.15" customHeight="true" spans="1:12">
      <c r="A137" s="23"/>
      <c r="B137" s="23"/>
      <c r="C137" s="25"/>
      <c r="D137" s="23"/>
      <c r="E137" s="23" t="s">
        <v>397</v>
      </c>
      <c r="F137" s="23" t="s">
        <v>398</v>
      </c>
      <c r="G137" s="23" t="s">
        <v>611</v>
      </c>
      <c r="H137" s="23" t="s">
        <v>408</v>
      </c>
      <c r="I137" s="23" t="s">
        <v>612</v>
      </c>
      <c r="J137" s="23" t="s">
        <v>601</v>
      </c>
      <c r="K137" s="23" t="s">
        <v>488</v>
      </c>
      <c r="L137" s="23" t="s">
        <v>411</v>
      </c>
    </row>
    <row r="138" s="1" customFormat="true" ht="30.9" customHeight="true" spans="1:12">
      <c r="A138" s="23"/>
      <c r="B138" s="23"/>
      <c r="C138" s="25"/>
      <c r="D138" s="23"/>
      <c r="E138" s="23" t="s">
        <v>397</v>
      </c>
      <c r="F138" s="23" t="s">
        <v>398</v>
      </c>
      <c r="G138" s="23" t="s">
        <v>613</v>
      </c>
      <c r="H138" s="23" t="s">
        <v>408</v>
      </c>
      <c r="I138" s="23" t="s">
        <v>602</v>
      </c>
      <c r="J138" s="23" t="s">
        <v>480</v>
      </c>
      <c r="K138" s="23" t="s">
        <v>488</v>
      </c>
      <c r="L138" s="23" t="s">
        <v>411</v>
      </c>
    </row>
    <row r="139" s="1" customFormat="true" ht="21.15" customHeight="true" spans="1:12">
      <c r="A139" s="23"/>
      <c r="B139" s="23"/>
      <c r="C139" s="25"/>
      <c r="D139" s="23"/>
      <c r="E139" s="23" t="s">
        <v>432</v>
      </c>
      <c r="F139" s="23" t="s">
        <v>433</v>
      </c>
      <c r="G139" s="23" t="s">
        <v>614</v>
      </c>
      <c r="H139" s="23" t="s">
        <v>408</v>
      </c>
      <c r="I139" s="23" t="s">
        <v>615</v>
      </c>
      <c r="J139" s="23" t="s">
        <v>436</v>
      </c>
      <c r="K139" s="23" t="s">
        <v>403</v>
      </c>
      <c r="L139" s="23" t="s">
        <v>404</v>
      </c>
    </row>
    <row r="140" s="1" customFormat="true" ht="21.15" customHeight="true" spans="1:12">
      <c r="A140" s="23"/>
      <c r="B140" s="23"/>
      <c r="C140" s="25"/>
      <c r="D140" s="23"/>
      <c r="E140" s="23" t="s">
        <v>405</v>
      </c>
      <c r="F140" s="23" t="s">
        <v>458</v>
      </c>
      <c r="G140" s="23" t="s">
        <v>616</v>
      </c>
      <c r="H140" s="23" t="s">
        <v>425</v>
      </c>
      <c r="I140" s="23" t="s">
        <v>401</v>
      </c>
      <c r="J140" s="23" t="s">
        <v>452</v>
      </c>
      <c r="K140" s="23" t="s">
        <v>427</v>
      </c>
      <c r="L140" s="23" t="s">
        <v>411</v>
      </c>
    </row>
    <row r="141" s="1" customFormat="true" ht="180.9" customHeight="true" spans="1:12">
      <c r="A141" s="23"/>
      <c r="B141" s="23"/>
      <c r="C141" s="25"/>
      <c r="D141" s="23"/>
      <c r="E141" s="23" t="s">
        <v>405</v>
      </c>
      <c r="F141" s="23" t="s">
        <v>406</v>
      </c>
      <c r="G141" s="23" t="s">
        <v>617</v>
      </c>
      <c r="H141" s="23" t="s">
        <v>429</v>
      </c>
      <c r="I141" s="23" t="s">
        <v>618</v>
      </c>
      <c r="J141" s="23"/>
      <c r="K141" s="23" t="s">
        <v>427</v>
      </c>
      <c r="L141" s="23" t="s">
        <v>411</v>
      </c>
    </row>
    <row r="142" s="1" customFormat="true" ht="21.15" customHeight="true" spans="1:12">
      <c r="A142" s="23"/>
      <c r="B142" s="23"/>
      <c r="C142" s="25"/>
      <c r="D142" s="23"/>
      <c r="E142" s="23" t="s">
        <v>397</v>
      </c>
      <c r="F142" s="23" t="s">
        <v>398</v>
      </c>
      <c r="G142" s="23" t="s">
        <v>611</v>
      </c>
      <c r="H142" s="23" t="s">
        <v>408</v>
      </c>
      <c r="I142" s="23" t="s">
        <v>619</v>
      </c>
      <c r="J142" s="23" t="s">
        <v>620</v>
      </c>
      <c r="K142" s="23" t="s">
        <v>488</v>
      </c>
      <c r="L142" s="23" t="s">
        <v>411</v>
      </c>
    </row>
    <row r="143" s="1" customFormat="true" ht="30.9" customHeight="true" spans="1:12">
      <c r="A143" s="23"/>
      <c r="B143" s="23"/>
      <c r="C143" s="25"/>
      <c r="D143" s="23"/>
      <c r="E143" s="23" t="s">
        <v>422</v>
      </c>
      <c r="F143" s="23" t="s">
        <v>423</v>
      </c>
      <c r="G143" s="23" t="s">
        <v>569</v>
      </c>
      <c r="H143" s="23" t="s">
        <v>425</v>
      </c>
      <c r="I143" s="23" t="s">
        <v>426</v>
      </c>
      <c r="J143" s="23" t="s">
        <v>410</v>
      </c>
      <c r="K143" s="23" t="s">
        <v>401</v>
      </c>
      <c r="L143" s="23" t="s">
        <v>411</v>
      </c>
    </row>
    <row r="144" s="1" customFormat="true" ht="72.3" customHeight="true" spans="1:12">
      <c r="A144" s="23" t="s">
        <v>621</v>
      </c>
      <c r="B144" s="23" t="s">
        <v>417</v>
      </c>
      <c r="C144" s="25">
        <v>10.12</v>
      </c>
      <c r="D144" s="23" t="s">
        <v>396</v>
      </c>
      <c r="E144" s="23" t="s">
        <v>397</v>
      </c>
      <c r="F144" s="23" t="s">
        <v>414</v>
      </c>
      <c r="G144" s="23" t="s">
        <v>415</v>
      </c>
      <c r="H144" s="23" t="s">
        <v>400</v>
      </c>
      <c r="I144" s="23" t="s">
        <v>401</v>
      </c>
      <c r="J144" s="23" t="s">
        <v>410</v>
      </c>
      <c r="K144" s="23" t="s">
        <v>416</v>
      </c>
      <c r="L144" s="23" t="s">
        <v>404</v>
      </c>
    </row>
    <row r="145" s="1" customFormat="true" ht="21.15" customHeight="true" spans="1:12">
      <c r="A145" s="23"/>
      <c r="B145" s="23"/>
      <c r="C145" s="25"/>
      <c r="D145" s="23"/>
      <c r="E145" s="23" t="s">
        <v>397</v>
      </c>
      <c r="F145" s="23" t="s">
        <v>398</v>
      </c>
      <c r="G145" s="23" t="s">
        <v>399</v>
      </c>
      <c r="H145" s="23" t="s">
        <v>400</v>
      </c>
      <c r="I145" s="23" t="s">
        <v>401</v>
      </c>
      <c r="J145" s="23" t="s">
        <v>402</v>
      </c>
      <c r="K145" s="23" t="s">
        <v>403</v>
      </c>
      <c r="L145" s="23" t="s">
        <v>404</v>
      </c>
    </row>
    <row r="146" s="1" customFormat="true" ht="92.7" customHeight="true" spans="1:12">
      <c r="A146" s="23"/>
      <c r="B146" s="23"/>
      <c r="C146" s="25"/>
      <c r="D146" s="23"/>
      <c r="E146" s="23" t="s">
        <v>405</v>
      </c>
      <c r="F146" s="23" t="s">
        <v>412</v>
      </c>
      <c r="G146" s="23" t="s">
        <v>413</v>
      </c>
      <c r="H146" s="23" t="s">
        <v>400</v>
      </c>
      <c r="I146" s="23" t="s">
        <v>409</v>
      </c>
      <c r="J146" s="23" t="s">
        <v>410</v>
      </c>
      <c r="K146" s="23" t="s">
        <v>403</v>
      </c>
      <c r="L146" s="23" t="s">
        <v>404</v>
      </c>
    </row>
    <row r="147" s="1" customFormat="true" ht="21.15" customHeight="true" spans="1:12">
      <c r="A147" s="23"/>
      <c r="B147" s="23"/>
      <c r="C147" s="25"/>
      <c r="D147" s="23"/>
      <c r="E147" s="23" t="s">
        <v>405</v>
      </c>
      <c r="F147" s="23" t="s">
        <v>406</v>
      </c>
      <c r="G147" s="23" t="s">
        <v>407</v>
      </c>
      <c r="H147" s="23" t="s">
        <v>408</v>
      </c>
      <c r="I147" s="23" t="s">
        <v>409</v>
      </c>
      <c r="J147" s="23" t="s">
        <v>410</v>
      </c>
      <c r="K147" s="23" t="s">
        <v>403</v>
      </c>
      <c r="L147" s="23" t="s">
        <v>411</v>
      </c>
    </row>
    <row r="148" s="1" customFormat="true" ht="30.9" customHeight="true" spans="1:12">
      <c r="A148" s="23"/>
      <c r="B148" s="23" t="s">
        <v>622</v>
      </c>
      <c r="C148" s="25">
        <v>24</v>
      </c>
      <c r="D148" s="23" t="s">
        <v>623</v>
      </c>
      <c r="E148" s="23" t="s">
        <v>432</v>
      </c>
      <c r="F148" s="23" t="s">
        <v>624</v>
      </c>
      <c r="G148" s="23" t="s">
        <v>625</v>
      </c>
      <c r="H148" s="23" t="s">
        <v>408</v>
      </c>
      <c r="I148" s="23" t="s">
        <v>513</v>
      </c>
      <c r="J148" s="23" t="s">
        <v>436</v>
      </c>
      <c r="K148" s="23" t="s">
        <v>427</v>
      </c>
      <c r="L148" s="23"/>
    </row>
    <row r="149" s="1" customFormat="true" ht="21.15" customHeight="true" spans="1:12">
      <c r="A149" s="23"/>
      <c r="B149" s="23"/>
      <c r="C149" s="25"/>
      <c r="D149" s="23"/>
      <c r="E149" s="23" t="s">
        <v>397</v>
      </c>
      <c r="F149" s="23" t="s">
        <v>440</v>
      </c>
      <c r="G149" s="23" t="s">
        <v>441</v>
      </c>
      <c r="H149" s="23" t="s">
        <v>408</v>
      </c>
      <c r="I149" s="23" t="s">
        <v>447</v>
      </c>
      <c r="J149" s="23" t="s">
        <v>626</v>
      </c>
      <c r="K149" s="23" t="s">
        <v>427</v>
      </c>
      <c r="L149" s="23" t="s">
        <v>411</v>
      </c>
    </row>
    <row r="150" s="1" customFormat="true" ht="30.9" customHeight="true" spans="1:12">
      <c r="A150" s="23"/>
      <c r="B150" s="23"/>
      <c r="C150" s="25"/>
      <c r="D150" s="23"/>
      <c r="E150" s="23" t="s">
        <v>422</v>
      </c>
      <c r="F150" s="23" t="s">
        <v>423</v>
      </c>
      <c r="G150" s="23" t="s">
        <v>569</v>
      </c>
      <c r="H150" s="23" t="s">
        <v>425</v>
      </c>
      <c r="I150" s="23" t="s">
        <v>464</v>
      </c>
      <c r="J150" s="23" t="s">
        <v>410</v>
      </c>
      <c r="K150" s="23" t="s">
        <v>427</v>
      </c>
      <c r="L150" s="23" t="s">
        <v>411</v>
      </c>
    </row>
    <row r="151" s="1" customFormat="true" ht="21.15" customHeight="true" spans="1:12">
      <c r="A151" s="23"/>
      <c r="B151" s="23"/>
      <c r="C151" s="25"/>
      <c r="D151" s="23"/>
      <c r="E151" s="23" t="s">
        <v>405</v>
      </c>
      <c r="F151" s="23" t="s">
        <v>406</v>
      </c>
      <c r="G151" s="23" t="s">
        <v>627</v>
      </c>
      <c r="H151" s="23" t="s">
        <v>425</v>
      </c>
      <c r="I151" s="23" t="s">
        <v>426</v>
      </c>
      <c r="J151" s="23" t="s">
        <v>410</v>
      </c>
      <c r="K151" s="23" t="s">
        <v>403</v>
      </c>
      <c r="L151" s="23" t="s">
        <v>411</v>
      </c>
    </row>
    <row r="152" s="1" customFormat="true" ht="21.15" customHeight="true" spans="1:12">
      <c r="A152" s="23"/>
      <c r="B152" s="23"/>
      <c r="C152" s="25"/>
      <c r="D152" s="23"/>
      <c r="E152" s="23" t="s">
        <v>397</v>
      </c>
      <c r="F152" s="23" t="s">
        <v>398</v>
      </c>
      <c r="G152" s="23" t="s">
        <v>628</v>
      </c>
      <c r="H152" s="23" t="s">
        <v>408</v>
      </c>
      <c r="I152" s="23" t="s">
        <v>488</v>
      </c>
      <c r="J152" s="23" t="s">
        <v>448</v>
      </c>
      <c r="K152" s="23" t="s">
        <v>416</v>
      </c>
      <c r="L152" s="23" t="s">
        <v>411</v>
      </c>
    </row>
    <row r="153" s="1" customFormat="true" ht="21.15" customHeight="true" spans="1:12">
      <c r="A153" s="23"/>
      <c r="B153" s="23"/>
      <c r="C153" s="25"/>
      <c r="D153" s="23"/>
      <c r="E153" s="23" t="s">
        <v>397</v>
      </c>
      <c r="F153" s="23" t="s">
        <v>414</v>
      </c>
      <c r="G153" s="23" t="s">
        <v>629</v>
      </c>
      <c r="H153" s="23" t="s">
        <v>425</v>
      </c>
      <c r="I153" s="23" t="s">
        <v>426</v>
      </c>
      <c r="J153" s="23" t="s">
        <v>410</v>
      </c>
      <c r="K153" s="23" t="s">
        <v>427</v>
      </c>
      <c r="L153" s="23" t="s">
        <v>411</v>
      </c>
    </row>
    <row r="154" s="1" customFormat="true" ht="30.9" customHeight="true" spans="1:12">
      <c r="A154" s="23"/>
      <c r="B154" s="23" t="s">
        <v>630</v>
      </c>
      <c r="C154" s="25">
        <v>5.04</v>
      </c>
      <c r="D154" s="23" t="s">
        <v>631</v>
      </c>
      <c r="E154" s="23" t="s">
        <v>422</v>
      </c>
      <c r="F154" s="23" t="s">
        <v>423</v>
      </c>
      <c r="G154" s="23" t="s">
        <v>569</v>
      </c>
      <c r="H154" s="23" t="s">
        <v>425</v>
      </c>
      <c r="I154" s="23" t="s">
        <v>464</v>
      </c>
      <c r="J154" s="23" t="s">
        <v>410</v>
      </c>
      <c r="K154" s="23" t="s">
        <v>427</v>
      </c>
      <c r="L154" s="23" t="s">
        <v>411</v>
      </c>
    </row>
    <row r="155" s="1" customFormat="true" ht="21.15" customHeight="true" spans="1:12">
      <c r="A155" s="23"/>
      <c r="B155" s="23"/>
      <c r="C155" s="25"/>
      <c r="D155" s="23"/>
      <c r="E155" s="23" t="s">
        <v>405</v>
      </c>
      <c r="F155" s="23" t="s">
        <v>406</v>
      </c>
      <c r="G155" s="23" t="s">
        <v>632</v>
      </c>
      <c r="H155" s="23" t="s">
        <v>425</v>
      </c>
      <c r="I155" s="23" t="s">
        <v>426</v>
      </c>
      <c r="J155" s="23" t="s">
        <v>410</v>
      </c>
      <c r="K155" s="23" t="s">
        <v>403</v>
      </c>
      <c r="L155" s="23" t="s">
        <v>411</v>
      </c>
    </row>
    <row r="156" s="1" customFormat="true" ht="21.15" customHeight="true" spans="1:12">
      <c r="A156" s="23"/>
      <c r="B156" s="23"/>
      <c r="C156" s="25"/>
      <c r="D156" s="23"/>
      <c r="E156" s="23" t="s">
        <v>397</v>
      </c>
      <c r="F156" s="23" t="s">
        <v>398</v>
      </c>
      <c r="G156" s="23" t="s">
        <v>633</v>
      </c>
      <c r="H156" s="23" t="s">
        <v>425</v>
      </c>
      <c r="I156" s="23" t="s">
        <v>467</v>
      </c>
      <c r="J156" s="23" t="s">
        <v>634</v>
      </c>
      <c r="K156" s="23" t="s">
        <v>427</v>
      </c>
      <c r="L156" s="23" t="s">
        <v>411</v>
      </c>
    </row>
    <row r="157" s="1" customFormat="true" ht="30.9" customHeight="true" spans="1:12">
      <c r="A157" s="23"/>
      <c r="B157" s="23"/>
      <c r="C157" s="25"/>
      <c r="D157" s="23"/>
      <c r="E157" s="23" t="s">
        <v>432</v>
      </c>
      <c r="F157" s="23" t="s">
        <v>433</v>
      </c>
      <c r="G157" s="23" t="s">
        <v>635</v>
      </c>
      <c r="H157" s="23" t="s">
        <v>425</v>
      </c>
      <c r="I157" s="23" t="s">
        <v>447</v>
      </c>
      <c r="J157" s="23" t="s">
        <v>436</v>
      </c>
      <c r="K157" s="23" t="s">
        <v>427</v>
      </c>
      <c r="L157" s="23" t="s">
        <v>404</v>
      </c>
    </row>
    <row r="158" s="1" customFormat="true" ht="21.15" customHeight="true" spans="1:12">
      <c r="A158" s="23"/>
      <c r="B158" s="23"/>
      <c r="C158" s="25"/>
      <c r="D158" s="23"/>
      <c r="E158" s="23" t="s">
        <v>432</v>
      </c>
      <c r="F158" s="23" t="s">
        <v>433</v>
      </c>
      <c r="G158" s="23" t="s">
        <v>636</v>
      </c>
      <c r="H158" s="23" t="s">
        <v>425</v>
      </c>
      <c r="I158" s="23" t="s">
        <v>451</v>
      </c>
      <c r="J158" s="23" t="s">
        <v>436</v>
      </c>
      <c r="K158" s="23" t="s">
        <v>427</v>
      </c>
      <c r="L158" s="23"/>
    </row>
    <row r="159" s="1" customFormat="true" ht="30.9" customHeight="true" spans="1:12">
      <c r="A159" s="23"/>
      <c r="B159" s="23"/>
      <c r="C159" s="25"/>
      <c r="D159" s="23"/>
      <c r="E159" s="23" t="s">
        <v>397</v>
      </c>
      <c r="F159" s="23" t="s">
        <v>398</v>
      </c>
      <c r="G159" s="23" t="s">
        <v>637</v>
      </c>
      <c r="H159" s="23" t="s">
        <v>425</v>
      </c>
      <c r="I159" s="23" t="s">
        <v>427</v>
      </c>
      <c r="J159" s="23" t="s">
        <v>402</v>
      </c>
      <c r="K159" s="23" t="s">
        <v>427</v>
      </c>
      <c r="L159" s="23" t="s">
        <v>411</v>
      </c>
    </row>
    <row r="160" s="1" customFormat="true" ht="21.15" customHeight="true" spans="1:12">
      <c r="A160" s="23"/>
      <c r="B160" s="23"/>
      <c r="C160" s="25"/>
      <c r="D160" s="23"/>
      <c r="E160" s="23" t="s">
        <v>397</v>
      </c>
      <c r="F160" s="23" t="s">
        <v>414</v>
      </c>
      <c r="G160" s="23" t="s">
        <v>629</v>
      </c>
      <c r="H160" s="23" t="s">
        <v>425</v>
      </c>
      <c r="I160" s="23" t="s">
        <v>426</v>
      </c>
      <c r="J160" s="23" t="s">
        <v>410</v>
      </c>
      <c r="K160" s="23" t="s">
        <v>403</v>
      </c>
      <c r="L160" s="23" t="s">
        <v>411</v>
      </c>
    </row>
    <row r="161" s="1" customFormat="true" ht="72.3" customHeight="true" spans="1:12">
      <c r="A161" s="23"/>
      <c r="B161" s="23" t="s">
        <v>503</v>
      </c>
      <c r="C161" s="25">
        <v>26.4</v>
      </c>
      <c r="D161" s="23" t="s">
        <v>396</v>
      </c>
      <c r="E161" s="23" t="s">
        <v>397</v>
      </c>
      <c r="F161" s="23" t="s">
        <v>414</v>
      </c>
      <c r="G161" s="23" t="s">
        <v>415</v>
      </c>
      <c r="H161" s="23" t="s">
        <v>400</v>
      </c>
      <c r="I161" s="23" t="s">
        <v>401</v>
      </c>
      <c r="J161" s="23" t="s">
        <v>410</v>
      </c>
      <c r="K161" s="23" t="s">
        <v>416</v>
      </c>
      <c r="L161" s="23" t="s">
        <v>404</v>
      </c>
    </row>
    <row r="162" s="1" customFormat="true" ht="92.7" customHeight="true" spans="1:12">
      <c r="A162" s="23"/>
      <c r="B162" s="23"/>
      <c r="C162" s="25"/>
      <c r="D162" s="23"/>
      <c r="E162" s="23" t="s">
        <v>405</v>
      </c>
      <c r="F162" s="23" t="s">
        <v>412</v>
      </c>
      <c r="G162" s="23" t="s">
        <v>413</v>
      </c>
      <c r="H162" s="23" t="s">
        <v>400</v>
      </c>
      <c r="I162" s="23" t="s">
        <v>409</v>
      </c>
      <c r="J162" s="23" t="s">
        <v>410</v>
      </c>
      <c r="K162" s="23" t="s">
        <v>403</v>
      </c>
      <c r="L162" s="23" t="s">
        <v>404</v>
      </c>
    </row>
    <row r="163" s="1" customFormat="true" ht="21.15" customHeight="true" spans="1:12">
      <c r="A163" s="23"/>
      <c r="B163" s="23"/>
      <c r="C163" s="25"/>
      <c r="D163" s="23"/>
      <c r="E163" s="23" t="s">
        <v>397</v>
      </c>
      <c r="F163" s="23" t="s">
        <v>398</v>
      </c>
      <c r="G163" s="23" t="s">
        <v>399</v>
      </c>
      <c r="H163" s="23" t="s">
        <v>400</v>
      </c>
      <c r="I163" s="23" t="s">
        <v>401</v>
      </c>
      <c r="J163" s="23" t="s">
        <v>402</v>
      </c>
      <c r="K163" s="23" t="s">
        <v>403</v>
      </c>
      <c r="L163" s="23" t="s">
        <v>404</v>
      </c>
    </row>
    <row r="164" s="1" customFormat="true" ht="21.15" customHeight="true" spans="1:12">
      <c r="A164" s="23"/>
      <c r="B164" s="23"/>
      <c r="C164" s="25"/>
      <c r="D164" s="23"/>
      <c r="E164" s="23" t="s">
        <v>405</v>
      </c>
      <c r="F164" s="23" t="s">
        <v>406</v>
      </c>
      <c r="G164" s="23" t="s">
        <v>407</v>
      </c>
      <c r="H164" s="23" t="s">
        <v>408</v>
      </c>
      <c r="I164" s="23" t="s">
        <v>409</v>
      </c>
      <c r="J164" s="23" t="s">
        <v>410</v>
      </c>
      <c r="K164" s="23" t="s">
        <v>403</v>
      </c>
      <c r="L164" s="23" t="s">
        <v>411</v>
      </c>
    </row>
    <row r="165" s="1" customFormat="true" ht="21.15" customHeight="true" spans="1:12">
      <c r="A165" s="23" t="s">
        <v>638</v>
      </c>
      <c r="B165" s="23" t="s">
        <v>417</v>
      </c>
      <c r="C165" s="25">
        <v>10.65</v>
      </c>
      <c r="D165" s="23" t="s">
        <v>396</v>
      </c>
      <c r="E165" s="23" t="s">
        <v>405</v>
      </c>
      <c r="F165" s="23" t="s">
        <v>406</v>
      </c>
      <c r="G165" s="23" t="s">
        <v>407</v>
      </c>
      <c r="H165" s="23" t="s">
        <v>408</v>
      </c>
      <c r="I165" s="23" t="s">
        <v>409</v>
      </c>
      <c r="J165" s="23" t="s">
        <v>410</v>
      </c>
      <c r="K165" s="23" t="s">
        <v>403</v>
      </c>
      <c r="L165" s="23" t="s">
        <v>411</v>
      </c>
    </row>
    <row r="166" s="1" customFormat="true" ht="21.15" customHeight="true" spans="1:12">
      <c r="A166" s="23"/>
      <c r="B166" s="23"/>
      <c r="C166" s="25"/>
      <c r="D166" s="23"/>
      <c r="E166" s="23" t="s">
        <v>397</v>
      </c>
      <c r="F166" s="23" t="s">
        <v>398</v>
      </c>
      <c r="G166" s="23" t="s">
        <v>399</v>
      </c>
      <c r="H166" s="23" t="s">
        <v>400</v>
      </c>
      <c r="I166" s="23" t="s">
        <v>401</v>
      </c>
      <c r="J166" s="23" t="s">
        <v>402</v>
      </c>
      <c r="K166" s="23" t="s">
        <v>403</v>
      </c>
      <c r="L166" s="23" t="s">
        <v>404</v>
      </c>
    </row>
    <row r="167" s="1" customFormat="true" ht="72.3" customHeight="true" spans="1:12">
      <c r="A167" s="23"/>
      <c r="B167" s="23"/>
      <c r="C167" s="25"/>
      <c r="D167" s="23"/>
      <c r="E167" s="23" t="s">
        <v>397</v>
      </c>
      <c r="F167" s="23" t="s">
        <v>414</v>
      </c>
      <c r="G167" s="23" t="s">
        <v>415</v>
      </c>
      <c r="H167" s="23" t="s">
        <v>400</v>
      </c>
      <c r="I167" s="23" t="s">
        <v>401</v>
      </c>
      <c r="J167" s="23" t="s">
        <v>410</v>
      </c>
      <c r="K167" s="23" t="s">
        <v>416</v>
      </c>
      <c r="L167" s="23" t="s">
        <v>404</v>
      </c>
    </row>
    <row r="168" s="1" customFormat="true" ht="78" customHeight="true" spans="1:12">
      <c r="A168" s="23"/>
      <c r="B168" s="23"/>
      <c r="C168" s="25"/>
      <c r="D168" s="23"/>
      <c r="E168" s="23" t="s">
        <v>405</v>
      </c>
      <c r="F168" s="23" t="s">
        <v>412</v>
      </c>
      <c r="G168" s="23" t="s">
        <v>413</v>
      </c>
      <c r="H168" s="23" t="s">
        <v>400</v>
      </c>
      <c r="I168" s="23" t="s">
        <v>409</v>
      </c>
      <c r="J168" s="23" t="s">
        <v>410</v>
      </c>
      <c r="K168" s="23" t="s">
        <v>403</v>
      </c>
      <c r="L168" s="23" t="s">
        <v>404</v>
      </c>
    </row>
    <row r="169" s="1" customFormat="true" ht="21.15" customHeight="true" spans="1:12">
      <c r="A169" s="23"/>
      <c r="B169" s="23" t="s">
        <v>503</v>
      </c>
      <c r="C169" s="25">
        <v>25.2</v>
      </c>
      <c r="D169" s="23" t="s">
        <v>396</v>
      </c>
      <c r="E169" s="23" t="s">
        <v>397</v>
      </c>
      <c r="F169" s="23" t="s">
        <v>398</v>
      </c>
      <c r="G169" s="23" t="s">
        <v>399</v>
      </c>
      <c r="H169" s="23" t="s">
        <v>400</v>
      </c>
      <c r="I169" s="23" t="s">
        <v>401</v>
      </c>
      <c r="J169" s="23" t="s">
        <v>402</v>
      </c>
      <c r="K169" s="23" t="s">
        <v>403</v>
      </c>
      <c r="L169" s="23" t="s">
        <v>404</v>
      </c>
    </row>
    <row r="170" s="1" customFormat="true" ht="21.15" customHeight="true" spans="1:12">
      <c r="A170" s="23"/>
      <c r="B170" s="23"/>
      <c r="C170" s="25"/>
      <c r="D170" s="23"/>
      <c r="E170" s="23" t="s">
        <v>405</v>
      </c>
      <c r="F170" s="23" t="s">
        <v>406</v>
      </c>
      <c r="G170" s="23" t="s">
        <v>407</v>
      </c>
      <c r="H170" s="23" t="s">
        <v>408</v>
      </c>
      <c r="I170" s="23" t="s">
        <v>409</v>
      </c>
      <c r="J170" s="23" t="s">
        <v>410</v>
      </c>
      <c r="K170" s="23" t="s">
        <v>403</v>
      </c>
      <c r="L170" s="23" t="s">
        <v>411</v>
      </c>
    </row>
    <row r="171" s="1" customFormat="true" ht="72.3" customHeight="true" spans="1:12">
      <c r="A171" s="23"/>
      <c r="B171" s="23"/>
      <c r="C171" s="25"/>
      <c r="D171" s="23"/>
      <c r="E171" s="23" t="s">
        <v>397</v>
      </c>
      <c r="F171" s="23" t="s">
        <v>414</v>
      </c>
      <c r="G171" s="23" t="s">
        <v>415</v>
      </c>
      <c r="H171" s="23" t="s">
        <v>400</v>
      </c>
      <c r="I171" s="23" t="s">
        <v>401</v>
      </c>
      <c r="J171" s="23" t="s">
        <v>410</v>
      </c>
      <c r="K171" s="23" t="s">
        <v>416</v>
      </c>
      <c r="L171" s="23" t="s">
        <v>404</v>
      </c>
    </row>
    <row r="172" s="1" customFormat="true" ht="92.7" customHeight="true" spans="1:12">
      <c r="A172" s="23"/>
      <c r="B172" s="23"/>
      <c r="C172" s="25"/>
      <c r="D172" s="23"/>
      <c r="E172" s="23" t="s">
        <v>405</v>
      </c>
      <c r="F172" s="23" t="s">
        <v>412</v>
      </c>
      <c r="G172" s="23" t="s">
        <v>413</v>
      </c>
      <c r="H172" s="23" t="s">
        <v>400</v>
      </c>
      <c r="I172" s="23" t="s">
        <v>409</v>
      </c>
      <c r="J172" s="23" t="s">
        <v>410</v>
      </c>
      <c r="K172" s="23" t="s">
        <v>403</v>
      </c>
      <c r="L172" s="23" t="s">
        <v>404</v>
      </c>
    </row>
    <row r="173" s="1" customFormat="true" ht="21.15" customHeight="true" spans="1:12">
      <c r="A173" s="23"/>
      <c r="B173" s="23" t="s">
        <v>639</v>
      </c>
      <c r="C173" s="25">
        <v>5.32</v>
      </c>
      <c r="D173" s="23" t="s">
        <v>640</v>
      </c>
      <c r="E173" s="23" t="s">
        <v>397</v>
      </c>
      <c r="F173" s="23" t="s">
        <v>398</v>
      </c>
      <c r="G173" s="23" t="s">
        <v>641</v>
      </c>
      <c r="H173" s="23" t="s">
        <v>408</v>
      </c>
      <c r="I173" s="23" t="s">
        <v>451</v>
      </c>
      <c r="J173" s="23" t="s">
        <v>452</v>
      </c>
      <c r="K173" s="23" t="s">
        <v>507</v>
      </c>
      <c r="L173" s="23" t="s">
        <v>411</v>
      </c>
    </row>
    <row r="174" s="1" customFormat="true" ht="21.15" customHeight="true" spans="1:12">
      <c r="A174" s="23"/>
      <c r="B174" s="23"/>
      <c r="C174" s="25"/>
      <c r="D174" s="23"/>
      <c r="E174" s="23" t="s">
        <v>397</v>
      </c>
      <c r="F174" s="23" t="s">
        <v>414</v>
      </c>
      <c r="G174" s="23" t="s">
        <v>642</v>
      </c>
      <c r="H174" s="23" t="s">
        <v>425</v>
      </c>
      <c r="I174" s="23" t="s">
        <v>464</v>
      </c>
      <c r="J174" s="23" t="s">
        <v>410</v>
      </c>
      <c r="K174" s="23" t="s">
        <v>643</v>
      </c>
      <c r="L174" s="23" t="s">
        <v>411</v>
      </c>
    </row>
    <row r="175" s="1" customFormat="true" ht="21.15" customHeight="true" spans="1:12">
      <c r="A175" s="23"/>
      <c r="B175" s="23"/>
      <c r="C175" s="25"/>
      <c r="D175" s="23"/>
      <c r="E175" s="23" t="s">
        <v>397</v>
      </c>
      <c r="F175" s="23" t="s">
        <v>398</v>
      </c>
      <c r="G175" s="23" t="s">
        <v>644</v>
      </c>
      <c r="H175" s="23" t="s">
        <v>408</v>
      </c>
      <c r="I175" s="23" t="s">
        <v>451</v>
      </c>
      <c r="J175" s="23" t="s">
        <v>452</v>
      </c>
      <c r="K175" s="23" t="s">
        <v>643</v>
      </c>
      <c r="L175" s="23" t="s">
        <v>411</v>
      </c>
    </row>
    <row r="176" s="1" customFormat="true" ht="21.15" customHeight="true" spans="1:12">
      <c r="A176" s="23"/>
      <c r="B176" s="23"/>
      <c r="C176" s="25"/>
      <c r="D176" s="23"/>
      <c r="E176" s="23" t="s">
        <v>432</v>
      </c>
      <c r="F176" s="23" t="s">
        <v>433</v>
      </c>
      <c r="G176" s="23" t="s">
        <v>645</v>
      </c>
      <c r="H176" s="23" t="s">
        <v>408</v>
      </c>
      <c r="I176" s="23" t="s">
        <v>646</v>
      </c>
      <c r="J176" s="23" t="s">
        <v>472</v>
      </c>
      <c r="K176" s="23" t="s">
        <v>643</v>
      </c>
      <c r="L176" s="23" t="s">
        <v>404</v>
      </c>
    </row>
    <row r="177" s="1" customFormat="true" ht="21.15" customHeight="true" spans="1:12">
      <c r="A177" s="23"/>
      <c r="B177" s="23"/>
      <c r="C177" s="25"/>
      <c r="D177" s="23"/>
      <c r="E177" s="23" t="s">
        <v>432</v>
      </c>
      <c r="F177" s="23" t="s">
        <v>433</v>
      </c>
      <c r="G177" s="23" t="s">
        <v>647</v>
      </c>
      <c r="H177" s="23" t="s">
        <v>408</v>
      </c>
      <c r="I177" s="23" t="s">
        <v>648</v>
      </c>
      <c r="J177" s="23" t="s">
        <v>472</v>
      </c>
      <c r="K177" s="23" t="s">
        <v>507</v>
      </c>
      <c r="L177" s="23" t="s">
        <v>404</v>
      </c>
    </row>
    <row r="178" s="1" customFormat="true" ht="30.9" customHeight="true" spans="1:12">
      <c r="A178" s="23"/>
      <c r="B178" s="23"/>
      <c r="C178" s="25"/>
      <c r="D178" s="23"/>
      <c r="E178" s="23" t="s">
        <v>432</v>
      </c>
      <c r="F178" s="23" t="s">
        <v>433</v>
      </c>
      <c r="G178" s="23" t="s">
        <v>649</v>
      </c>
      <c r="H178" s="23" t="s">
        <v>408</v>
      </c>
      <c r="I178" s="23" t="s">
        <v>648</v>
      </c>
      <c r="J178" s="23" t="s">
        <v>472</v>
      </c>
      <c r="K178" s="23" t="s">
        <v>643</v>
      </c>
      <c r="L178" s="23" t="s">
        <v>404</v>
      </c>
    </row>
    <row r="179" s="1" customFormat="true" ht="21.15" customHeight="true" spans="1:12">
      <c r="A179" s="23"/>
      <c r="B179" s="23"/>
      <c r="C179" s="25"/>
      <c r="D179" s="23"/>
      <c r="E179" s="23" t="s">
        <v>397</v>
      </c>
      <c r="F179" s="23" t="s">
        <v>440</v>
      </c>
      <c r="G179" s="23" t="s">
        <v>441</v>
      </c>
      <c r="H179" s="23" t="s">
        <v>408</v>
      </c>
      <c r="I179" s="23" t="s">
        <v>435</v>
      </c>
      <c r="J179" s="23" t="s">
        <v>442</v>
      </c>
      <c r="K179" s="23" t="s">
        <v>643</v>
      </c>
      <c r="L179" s="23" t="s">
        <v>404</v>
      </c>
    </row>
    <row r="180" s="1" customFormat="true" ht="30.9" customHeight="true" spans="1:12">
      <c r="A180" s="23"/>
      <c r="B180" s="23"/>
      <c r="C180" s="25"/>
      <c r="D180" s="23"/>
      <c r="E180" s="23" t="s">
        <v>422</v>
      </c>
      <c r="F180" s="23" t="s">
        <v>423</v>
      </c>
      <c r="G180" s="23" t="s">
        <v>650</v>
      </c>
      <c r="H180" s="23" t="s">
        <v>425</v>
      </c>
      <c r="I180" s="23" t="s">
        <v>464</v>
      </c>
      <c r="J180" s="23" t="s">
        <v>410</v>
      </c>
      <c r="K180" s="23" t="s">
        <v>427</v>
      </c>
      <c r="L180" s="23" t="s">
        <v>411</v>
      </c>
    </row>
    <row r="181" s="1" customFormat="true" ht="101.7" customHeight="true" spans="1:12">
      <c r="A181" s="23"/>
      <c r="B181" s="23"/>
      <c r="C181" s="25"/>
      <c r="D181" s="23"/>
      <c r="E181" s="23" t="s">
        <v>405</v>
      </c>
      <c r="F181" s="23" t="s">
        <v>406</v>
      </c>
      <c r="G181" s="23" t="s">
        <v>596</v>
      </c>
      <c r="H181" s="23" t="s">
        <v>429</v>
      </c>
      <c r="I181" s="23" t="s">
        <v>651</v>
      </c>
      <c r="J181" s="23"/>
      <c r="K181" s="23" t="s">
        <v>403</v>
      </c>
      <c r="L181" s="23" t="s">
        <v>411</v>
      </c>
    </row>
    <row r="182" s="1" customFormat="true" ht="21.15" customHeight="true" spans="1:12">
      <c r="A182" s="23"/>
      <c r="B182" s="23"/>
      <c r="C182" s="25"/>
      <c r="D182" s="23"/>
      <c r="E182" s="23" t="s">
        <v>397</v>
      </c>
      <c r="F182" s="23" t="s">
        <v>398</v>
      </c>
      <c r="G182" s="23" t="s">
        <v>652</v>
      </c>
      <c r="H182" s="23" t="s">
        <v>408</v>
      </c>
      <c r="I182" s="23" t="s">
        <v>451</v>
      </c>
      <c r="J182" s="23" t="s">
        <v>452</v>
      </c>
      <c r="K182" s="23" t="s">
        <v>643</v>
      </c>
      <c r="L182" s="23" t="s">
        <v>411</v>
      </c>
    </row>
    <row r="183" s="1" customFormat="true" ht="21.15" customHeight="true" spans="1:12">
      <c r="A183" s="23"/>
      <c r="B183" s="23"/>
      <c r="C183" s="25"/>
      <c r="D183" s="23"/>
      <c r="E183" s="23" t="s">
        <v>397</v>
      </c>
      <c r="F183" s="23" t="s">
        <v>398</v>
      </c>
      <c r="G183" s="23" t="s">
        <v>653</v>
      </c>
      <c r="H183" s="23" t="s">
        <v>408</v>
      </c>
      <c r="I183" s="23" t="s">
        <v>403</v>
      </c>
      <c r="J183" s="23" t="s">
        <v>480</v>
      </c>
      <c r="K183" s="23" t="s">
        <v>507</v>
      </c>
      <c r="L183" s="23" t="s">
        <v>411</v>
      </c>
    </row>
    <row r="184" s="1" customFormat="true" ht="21.15" customHeight="true" spans="1:12">
      <c r="A184" s="23"/>
      <c r="B184" s="23" t="s">
        <v>654</v>
      </c>
      <c r="C184" s="25">
        <v>2.5</v>
      </c>
      <c r="D184" s="23" t="s">
        <v>655</v>
      </c>
      <c r="E184" s="23" t="s">
        <v>397</v>
      </c>
      <c r="F184" s="23" t="s">
        <v>414</v>
      </c>
      <c r="G184" s="23" t="s">
        <v>656</v>
      </c>
      <c r="H184" s="23" t="s">
        <v>425</v>
      </c>
      <c r="I184" s="23" t="s">
        <v>426</v>
      </c>
      <c r="J184" s="23" t="s">
        <v>410</v>
      </c>
      <c r="K184" s="23" t="s">
        <v>427</v>
      </c>
      <c r="L184" s="23" t="s">
        <v>411</v>
      </c>
    </row>
    <row r="185" s="1" customFormat="true" ht="41.4" customHeight="true" spans="1:12">
      <c r="A185" s="23"/>
      <c r="B185" s="23"/>
      <c r="C185" s="25"/>
      <c r="D185" s="23"/>
      <c r="E185" s="23" t="s">
        <v>432</v>
      </c>
      <c r="F185" s="23" t="s">
        <v>433</v>
      </c>
      <c r="G185" s="23" t="s">
        <v>657</v>
      </c>
      <c r="H185" s="23" t="s">
        <v>408</v>
      </c>
      <c r="I185" s="23" t="s">
        <v>658</v>
      </c>
      <c r="J185" s="23" t="s">
        <v>472</v>
      </c>
      <c r="K185" s="23" t="s">
        <v>403</v>
      </c>
      <c r="L185" s="23" t="s">
        <v>404</v>
      </c>
    </row>
    <row r="186" s="1" customFormat="true" ht="21.15" customHeight="true" spans="1:12">
      <c r="A186" s="23"/>
      <c r="B186" s="23"/>
      <c r="C186" s="25"/>
      <c r="D186" s="23"/>
      <c r="E186" s="23" t="s">
        <v>397</v>
      </c>
      <c r="F186" s="23" t="s">
        <v>440</v>
      </c>
      <c r="G186" s="23" t="s">
        <v>441</v>
      </c>
      <c r="H186" s="23" t="s">
        <v>408</v>
      </c>
      <c r="I186" s="23" t="s">
        <v>435</v>
      </c>
      <c r="J186" s="23" t="s">
        <v>442</v>
      </c>
      <c r="K186" s="23" t="s">
        <v>427</v>
      </c>
      <c r="L186" s="23" t="s">
        <v>404</v>
      </c>
    </row>
    <row r="187" s="1" customFormat="true" ht="21.15" customHeight="true" spans="1:12">
      <c r="A187" s="23"/>
      <c r="B187" s="23"/>
      <c r="C187" s="25"/>
      <c r="D187" s="23"/>
      <c r="E187" s="23" t="s">
        <v>397</v>
      </c>
      <c r="F187" s="23" t="s">
        <v>398</v>
      </c>
      <c r="G187" s="23" t="s">
        <v>659</v>
      </c>
      <c r="H187" s="23" t="s">
        <v>425</v>
      </c>
      <c r="I187" s="23" t="s">
        <v>403</v>
      </c>
      <c r="J187" s="23" t="s">
        <v>402</v>
      </c>
      <c r="K187" s="23" t="s">
        <v>427</v>
      </c>
      <c r="L187" s="23" t="s">
        <v>411</v>
      </c>
    </row>
    <row r="188" s="1" customFormat="true" ht="30.9" customHeight="true" spans="1:12">
      <c r="A188" s="23"/>
      <c r="B188" s="23"/>
      <c r="C188" s="25"/>
      <c r="D188" s="23"/>
      <c r="E188" s="23" t="s">
        <v>422</v>
      </c>
      <c r="F188" s="23" t="s">
        <v>423</v>
      </c>
      <c r="G188" s="23" t="s">
        <v>660</v>
      </c>
      <c r="H188" s="23" t="s">
        <v>425</v>
      </c>
      <c r="I188" s="23" t="s">
        <v>464</v>
      </c>
      <c r="J188" s="23" t="s">
        <v>410</v>
      </c>
      <c r="K188" s="23" t="s">
        <v>427</v>
      </c>
      <c r="L188" s="23" t="s">
        <v>411</v>
      </c>
    </row>
    <row r="189" s="1" customFormat="true" ht="90.45" customHeight="true" spans="1:12">
      <c r="A189" s="23"/>
      <c r="B189" s="23"/>
      <c r="C189" s="25"/>
      <c r="D189" s="23"/>
      <c r="E189" s="23" t="s">
        <v>405</v>
      </c>
      <c r="F189" s="23" t="s">
        <v>406</v>
      </c>
      <c r="G189" s="23" t="s">
        <v>596</v>
      </c>
      <c r="H189" s="23" t="s">
        <v>429</v>
      </c>
      <c r="I189" s="23" t="s">
        <v>661</v>
      </c>
      <c r="J189" s="23"/>
      <c r="K189" s="23" t="s">
        <v>403</v>
      </c>
      <c r="L189" s="23" t="s">
        <v>411</v>
      </c>
    </row>
    <row r="190" s="1" customFormat="true" ht="30.9" customHeight="true" spans="1:12">
      <c r="A190" s="23"/>
      <c r="B190" s="23"/>
      <c r="C190" s="25"/>
      <c r="D190" s="23"/>
      <c r="E190" s="23" t="s">
        <v>397</v>
      </c>
      <c r="F190" s="23" t="s">
        <v>398</v>
      </c>
      <c r="G190" s="23" t="s">
        <v>662</v>
      </c>
      <c r="H190" s="23" t="s">
        <v>425</v>
      </c>
      <c r="I190" s="23" t="s">
        <v>401</v>
      </c>
      <c r="J190" s="23" t="s">
        <v>402</v>
      </c>
      <c r="K190" s="23" t="s">
        <v>427</v>
      </c>
      <c r="L190" s="23" t="s">
        <v>411</v>
      </c>
    </row>
    <row r="191" s="1" customFormat="true" ht="21.15" customHeight="true" spans="1:12">
      <c r="A191" s="23"/>
      <c r="B191" s="23" t="s">
        <v>663</v>
      </c>
      <c r="C191" s="25">
        <v>1.82</v>
      </c>
      <c r="D191" s="23" t="s">
        <v>664</v>
      </c>
      <c r="E191" s="23" t="s">
        <v>397</v>
      </c>
      <c r="F191" s="23" t="s">
        <v>440</v>
      </c>
      <c r="G191" s="23" t="s">
        <v>441</v>
      </c>
      <c r="H191" s="23" t="s">
        <v>408</v>
      </c>
      <c r="I191" s="23" t="s">
        <v>435</v>
      </c>
      <c r="J191" s="23" t="s">
        <v>442</v>
      </c>
      <c r="K191" s="23" t="s">
        <v>604</v>
      </c>
      <c r="L191" s="23" t="s">
        <v>404</v>
      </c>
    </row>
    <row r="192" s="1" customFormat="true" ht="30.9" customHeight="true" spans="1:12">
      <c r="A192" s="23"/>
      <c r="B192" s="23"/>
      <c r="C192" s="25"/>
      <c r="D192" s="23"/>
      <c r="E192" s="23" t="s">
        <v>422</v>
      </c>
      <c r="F192" s="23" t="s">
        <v>449</v>
      </c>
      <c r="G192" s="23" t="s">
        <v>522</v>
      </c>
      <c r="H192" s="23" t="s">
        <v>425</v>
      </c>
      <c r="I192" s="23" t="s">
        <v>464</v>
      </c>
      <c r="J192" s="23" t="s">
        <v>410</v>
      </c>
      <c r="K192" s="23" t="s">
        <v>427</v>
      </c>
      <c r="L192" s="23" t="s">
        <v>411</v>
      </c>
    </row>
    <row r="193" s="1" customFormat="true" ht="21.15" customHeight="true" spans="1:12">
      <c r="A193" s="23"/>
      <c r="B193" s="23"/>
      <c r="C193" s="25"/>
      <c r="D193" s="23"/>
      <c r="E193" s="23" t="s">
        <v>405</v>
      </c>
      <c r="F193" s="23" t="s">
        <v>406</v>
      </c>
      <c r="G193" s="23" t="s">
        <v>665</v>
      </c>
      <c r="H193" s="23" t="s">
        <v>425</v>
      </c>
      <c r="I193" s="23" t="s">
        <v>666</v>
      </c>
      <c r="J193" s="23" t="s">
        <v>448</v>
      </c>
      <c r="K193" s="23" t="s">
        <v>427</v>
      </c>
      <c r="L193" s="23" t="s">
        <v>411</v>
      </c>
    </row>
    <row r="194" s="1" customFormat="true" ht="21.15" customHeight="true" spans="1:12">
      <c r="A194" s="23"/>
      <c r="B194" s="23"/>
      <c r="C194" s="25"/>
      <c r="D194" s="23"/>
      <c r="E194" s="23" t="s">
        <v>432</v>
      </c>
      <c r="F194" s="23" t="s">
        <v>433</v>
      </c>
      <c r="G194" s="23" t="s">
        <v>589</v>
      </c>
      <c r="H194" s="23" t="s">
        <v>408</v>
      </c>
      <c r="I194" s="23" t="s">
        <v>646</v>
      </c>
      <c r="J194" s="23" t="s">
        <v>472</v>
      </c>
      <c r="K194" s="23" t="s">
        <v>427</v>
      </c>
      <c r="L194" s="23" t="s">
        <v>404</v>
      </c>
    </row>
    <row r="195" s="1" customFormat="true" ht="21.15" customHeight="true" spans="1:12">
      <c r="A195" s="23"/>
      <c r="B195" s="23"/>
      <c r="C195" s="25"/>
      <c r="D195" s="23"/>
      <c r="E195" s="23" t="s">
        <v>405</v>
      </c>
      <c r="F195" s="23" t="s">
        <v>412</v>
      </c>
      <c r="G195" s="23" t="s">
        <v>667</v>
      </c>
      <c r="H195" s="23" t="s">
        <v>425</v>
      </c>
      <c r="I195" s="23" t="s">
        <v>668</v>
      </c>
      <c r="J195" s="23" t="s">
        <v>472</v>
      </c>
      <c r="K195" s="23" t="s">
        <v>427</v>
      </c>
      <c r="L195" s="23" t="s">
        <v>404</v>
      </c>
    </row>
    <row r="196" s="1" customFormat="true" ht="21.15" customHeight="true" spans="1:12">
      <c r="A196" s="23"/>
      <c r="B196" s="23"/>
      <c r="C196" s="25"/>
      <c r="D196" s="23"/>
      <c r="E196" s="23" t="s">
        <v>432</v>
      </c>
      <c r="F196" s="23" t="s">
        <v>433</v>
      </c>
      <c r="G196" s="23" t="s">
        <v>592</v>
      </c>
      <c r="H196" s="23" t="s">
        <v>408</v>
      </c>
      <c r="I196" s="23" t="s">
        <v>528</v>
      </c>
      <c r="J196" s="23" t="s">
        <v>472</v>
      </c>
      <c r="K196" s="23" t="s">
        <v>427</v>
      </c>
      <c r="L196" s="23" t="s">
        <v>404</v>
      </c>
    </row>
    <row r="197" s="1" customFormat="true" ht="21.15" customHeight="true" spans="1:12">
      <c r="A197" s="23"/>
      <c r="B197" s="23"/>
      <c r="C197" s="25"/>
      <c r="D197" s="23"/>
      <c r="E197" s="23" t="s">
        <v>397</v>
      </c>
      <c r="F197" s="23" t="s">
        <v>414</v>
      </c>
      <c r="G197" s="23" t="s">
        <v>669</v>
      </c>
      <c r="H197" s="23" t="s">
        <v>425</v>
      </c>
      <c r="I197" s="23" t="s">
        <v>464</v>
      </c>
      <c r="J197" s="23" t="s">
        <v>410</v>
      </c>
      <c r="K197" s="23" t="s">
        <v>604</v>
      </c>
      <c r="L197" s="23" t="s">
        <v>411</v>
      </c>
    </row>
    <row r="198" s="1" customFormat="true" ht="21.15" customHeight="true" spans="1:12">
      <c r="A198" s="23"/>
      <c r="B198" s="23"/>
      <c r="C198" s="25"/>
      <c r="D198" s="23"/>
      <c r="E198" s="23" t="s">
        <v>397</v>
      </c>
      <c r="F198" s="23" t="s">
        <v>398</v>
      </c>
      <c r="G198" s="23" t="s">
        <v>670</v>
      </c>
      <c r="H198" s="23" t="s">
        <v>408</v>
      </c>
      <c r="I198" s="23" t="s">
        <v>451</v>
      </c>
      <c r="J198" s="23" t="s">
        <v>448</v>
      </c>
      <c r="K198" s="23" t="s">
        <v>602</v>
      </c>
      <c r="L198" s="23" t="s">
        <v>411</v>
      </c>
    </row>
    <row r="199" s="1" customFormat="true" ht="72.3" customHeight="true" spans="1:12">
      <c r="A199" s="23" t="s">
        <v>671</v>
      </c>
      <c r="B199" s="23" t="s">
        <v>417</v>
      </c>
      <c r="C199" s="25">
        <v>24.11</v>
      </c>
      <c r="D199" s="23" t="s">
        <v>396</v>
      </c>
      <c r="E199" s="23" t="s">
        <v>397</v>
      </c>
      <c r="F199" s="23" t="s">
        <v>414</v>
      </c>
      <c r="G199" s="23" t="s">
        <v>415</v>
      </c>
      <c r="H199" s="23" t="s">
        <v>400</v>
      </c>
      <c r="I199" s="23" t="s">
        <v>401</v>
      </c>
      <c r="J199" s="23" t="s">
        <v>410</v>
      </c>
      <c r="K199" s="23" t="s">
        <v>416</v>
      </c>
      <c r="L199" s="23" t="s">
        <v>404</v>
      </c>
    </row>
    <row r="200" s="1" customFormat="true" ht="21.15" customHeight="true" spans="1:12">
      <c r="A200" s="23"/>
      <c r="B200" s="23"/>
      <c r="C200" s="25"/>
      <c r="D200" s="23"/>
      <c r="E200" s="23" t="s">
        <v>405</v>
      </c>
      <c r="F200" s="23" t="s">
        <v>406</v>
      </c>
      <c r="G200" s="23" t="s">
        <v>407</v>
      </c>
      <c r="H200" s="23" t="s">
        <v>408</v>
      </c>
      <c r="I200" s="23" t="s">
        <v>409</v>
      </c>
      <c r="J200" s="23" t="s">
        <v>410</v>
      </c>
      <c r="K200" s="23" t="s">
        <v>403</v>
      </c>
      <c r="L200" s="23" t="s">
        <v>411</v>
      </c>
    </row>
    <row r="201" s="1" customFormat="true" ht="92.7" customHeight="true" spans="1:12">
      <c r="A201" s="23"/>
      <c r="B201" s="23"/>
      <c r="C201" s="25"/>
      <c r="D201" s="23"/>
      <c r="E201" s="23" t="s">
        <v>405</v>
      </c>
      <c r="F201" s="23" t="s">
        <v>412</v>
      </c>
      <c r="G201" s="23" t="s">
        <v>413</v>
      </c>
      <c r="H201" s="23" t="s">
        <v>400</v>
      </c>
      <c r="I201" s="23" t="s">
        <v>409</v>
      </c>
      <c r="J201" s="23" t="s">
        <v>410</v>
      </c>
      <c r="K201" s="23" t="s">
        <v>403</v>
      </c>
      <c r="L201" s="23" t="s">
        <v>404</v>
      </c>
    </row>
    <row r="202" s="1" customFormat="true" ht="21.15" customHeight="true" spans="1:12">
      <c r="A202" s="23"/>
      <c r="B202" s="23"/>
      <c r="C202" s="25"/>
      <c r="D202" s="23"/>
      <c r="E202" s="23" t="s">
        <v>397</v>
      </c>
      <c r="F202" s="23" t="s">
        <v>398</v>
      </c>
      <c r="G202" s="23" t="s">
        <v>399</v>
      </c>
      <c r="H202" s="23" t="s">
        <v>400</v>
      </c>
      <c r="I202" s="23" t="s">
        <v>401</v>
      </c>
      <c r="J202" s="23" t="s">
        <v>402</v>
      </c>
      <c r="K202" s="23" t="s">
        <v>403</v>
      </c>
      <c r="L202" s="23" t="s">
        <v>404</v>
      </c>
    </row>
    <row r="203" s="1" customFormat="true" ht="22.65" customHeight="true" spans="1:12">
      <c r="A203" s="23"/>
      <c r="B203" s="23" t="s">
        <v>672</v>
      </c>
      <c r="C203" s="25">
        <v>3.64</v>
      </c>
      <c r="D203" s="23" t="s">
        <v>673</v>
      </c>
      <c r="E203" s="23" t="s">
        <v>405</v>
      </c>
      <c r="F203" s="23" t="s">
        <v>406</v>
      </c>
      <c r="G203" s="23" t="s">
        <v>674</v>
      </c>
      <c r="H203" s="23" t="s">
        <v>429</v>
      </c>
      <c r="I203" s="23" t="s">
        <v>518</v>
      </c>
      <c r="J203" s="23"/>
      <c r="K203" s="23" t="s">
        <v>403</v>
      </c>
      <c r="L203" s="23" t="s">
        <v>411</v>
      </c>
    </row>
    <row r="204" s="1" customFormat="true" ht="21.15" customHeight="true" spans="1:12">
      <c r="A204" s="23"/>
      <c r="B204" s="23"/>
      <c r="C204" s="25"/>
      <c r="D204" s="23"/>
      <c r="E204" s="23" t="s">
        <v>397</v>
      </c>
      <c r="F204" s="23" t="s">
        <v>398</v>
      </c>
      <c r="G204" s="23" t="s">
        <v>675</v>
      </c>
      <c r="H204" s="23" t="s">
        <v>408</v>
      </c>
      <c r="I204" s="23" t="s">
        <v>676</v>
      </c>
      <c r="J204" s="23" t="s">
        <v>677</v>
      </c>
      <c r="K204" s="23" t="s">
        <v>421</v>
      </c>
      <c r="L204" s="23" t="s">
        <v>411</v>
      </c>
    </row>
    <row r="205" s="1" customFormat="true" ht="30.9" customHeight="true" spans="1:12">
      <c r="A205" s="23"/>
      <c r="B205" s="23"/>
      <c r="C205" s="25"/>
      <c r="D205" s="23"/>
      <c r="E205" s="23" t="s">
        <v>432</v>
      </c>
      <c r="F205" s="23" t="s">
        <v>433</v>
      </c>
      <c r="G205" s="23" t="s">
        <v>678</v>
      </c>
      <c r="H205" s="23" t="s">
        <v>408</v>
      </c>
      <c r="I205" s="23" t="s">
        <v>679</v>
      </c>
      <c r="J205" s="23" t="s">
        <v>436</v>
      </c>
      <c r="K205" s="23" t="s">
        <v>403</v>
      </c>
      <c r="L205" s="23" t="s">
        <v>404</v>
      </c>
    </row>
    <row r="206" s="1" customFormat="true" ht="21.15" customHeight="true" spans="1:12">
      <c r="A206" s="23"/>
      <c r="B206" s="23"/>
      <c r="C206" s="25"/>
      <c r="D206" s="23"/>
      <c r="E206" s="23" t="s">
        <v>397</v>
      </c>
      <c r="F206" s="23" t="s">
        <v>398</v>
      </c>
      <c r="G206" s="23" t="s">
        <v>680</v>
      </c>
      <c r="H206" s="23" t="s">
        <v>408</v>
      </c>
      <c r="I206" s="23" t="s">
        <v>681</v>
      </c>
      <c r="J206" s="23" t="s">
        <v>677</v>
      </c>
      <c r="K206" s="23" t="s">
        <v>421</v>
      </c>
      <c r="L206" s="23" t="s">
        <v>411</v>
      </c>
    </row>
    <row r="207" s="1" customFormat="true" ht="30.9" customHeight="true" spans="1:12">
      <c r="A207" s="23"/>
      <c r="B207" s="23"/>
      <c r="C207" s="25"/>
      <c r="D207" s="23"/>
      <c r="E207" s="23" t="s">
        <v>422</v>
      </c>
      <c r="F207" s="23" t="s">
        <v>449</v>
      </c>
      <c r="G207" s="23" t="s">
        <v>588</v>
      </c>
      <c r="H207" s="23" t="s">
        <v>425</v>
      </c>
      <c r="I207" s="23" t="s">
        <v>464</v>
      </c>
      <c r="J207" s="23" t="s">
        <v>410</v>
      </c>
      <c r="K207" s="23" t="s">
        <v>427</v>
      </c>
      <c r="L207" s="23" t="s">
        <v>411</v>
      </c>
    </row>
    <row r="208" s="1" customFormat="true" ht="21.15" customHeight="true" spans="1:12">
      <c r="A208" s="23"/>
      <c r="B208" s="23"/>
      <c r="C208" s="25"/>
      <c r="D208" s="23"/>
      <c r="E208" s="23" t="s">
        <v>397</v>
      </c>
      <c r="F208" s="23" t="s">
        <v>398</v>
      </c>
      <c r="G208" s="23" t="s">
        <v>682</v>
      </c>
      <c r="H208" s="23" t="s">
        <v>408</v>
      </c>
      <c r="I208" s="23" t="s">
        <v>438</v>
      </c>
      <c r="J208" s="23" t="s">
        <v>439</v>
      </c>
      <c r="K208" s="23" t="s">
        <v>427</v>
      </c>
      <c r="L208" s="23" t="s">
        <v>411</v>
      </c>
    </row>
    <row r="209" s="1" customFormat="true" ht="21.15" customHeight="true" spans="1:12">
      <c r="A209" s="23"/>
      <c r="B209" s="23" t="s">
        <v>683</v>
      </c>
      <c r="C209" s="25">
        <v>2</v>
      </c>
      <c r="D209" s="23" t="s">
        <v>684</v>
      </c>
      <c r="E209" s="23" t="s">
        <v>397</v>
      </c>
      <c r="F209" s="23" t="s">
        <v>440</v>
      </c>
      <c r="G209" s="23" t="s">
        <v>685</v>
      </c>
      <c r="H209" s="23" t="s">
        <v>408</v>
      </c>
      <c r="I209" s="23" t="s">
        <v>451</v>
      </c>
      <c r="J209" s="23" t="s">
        <v>452</v>
      </c>
      <c r="K209" s="23" t="s">
        <v>403</v>
      </c>
      <c r="L209" s="23" t="s">
        <v>411</v>
      </c>
    </row>
    <row r="210" s="1" customFormat="true" ht="21.15" customHeight="true" spans="1:12">
      <c r="A210" s="23"/>
      <c r="B210" s="23"/>
      <c r="C210" s="25"/>
      <c r="D210" s="23"/>
      <c r="E210" s="23" t="s">
        <v>432</v>
      </c>
      <c r="F210" s="23" t="s">
        <v>433</v>
      </c>
      <c r="G210" s="23" t="s">
        <v>686</v>
      </c>
      <c r="H210" s="23" t="s">
        <v>408</v>
      </c>
      <c r="I210" s="23" t="s">
        <v>438</v>
      </c>
      <c r="J210" s="23" t="s">
        <v>436</v>
      </c>
      <c r="K210" s="23" t="s">
        <v>403</v>
      </c>
      <c r="L210" s="23" t="s">
        <v>404</v>
      </c>
    </row>
    <row r="211" s="1" customFormat="true" ht="30.9" customHeight="true" spans="1:12">
      <c r="A211" s="23"/>
      <c r="B211" s="23"/>
      <c r="C211" s="25"/>
      <c r="D211" s="23"/>
      <c r="E211" s="23" t="s">
        <v>422</v>
      </c>
      <c r="F211" s="23" t="s">
        <v>423</v>
      </c>
      <c r="G211" s="23" t="s">
        <v>687</v>
      </c>
      <c r="H211" s="23" t="s">
        <v>425</v>
      </c>
      <c r="I211" s="23" t="s">
        <v>464</v>
      </c>
      <c r="J211" s="23" t="s">
        <v>410</v>
      </c>
      <c r="K211" s="23" t="s">
        <v>427</v>
      </c>
      <c r="L211" s="23" t="s">
        <v>411</v>
      </c>
    </row>
    <row r="212" s="1" customFormat="true" ht="33.9" customHeight="true" spans="1:12">
      <c r="A212" s="23"/>
      <c r="B212" s="23"/>
      <c r="C212" s="25"/>
      <c r="D212" s="23"/>
      <c r="E212" s="23" t="s">
        <v>405</v>
      </c>
      <c r="F212" s="23" t="s">
        <v>406</v>
      </c>
      <c r="G212" s="23" t="s">
        <v>688</v>
      </c>
      <c r="H212" s="23" t="s">
        <v>429</v>
      </c>
      <c r="I212" s="23" t="s">
        <v>689</v>
      </c>
      <c r="J212" s="23"/>
      <c r="K212" s="23" t="s">
        <v>403</v>
      </c>
      <c r="L212" s="23" t="s">
        <v>411</v>
      </c>
    </row>
    <row r="213" s="1" customFormat="true" ht="21.15" customHeight="true" spans="1:12">
      <c r="A213" s="23"/>
      <c r="B213" s="23"/>
      <c r="C213" s="25"/>
      <c r="D213" s="23"/>
      <c r="E213" s="23" t="s">
        <v>397</v>
      </c>
      <c r="F213" s="23" t="s">
        <v>398</v>
      </c>
      <c r="G213" s="23" t="s">
        <v>512</v>
      </c>
      <c r="H213" s="23" t="s">
        <v>408</v>
      </c>
      <c r="I213" s="23" t="s">
        <v>451</v>
      </c>
      <c r="J213" s="23" t="s">
        <v>448</v>
      </c>
      <c r="K213" s="23" t="s">
        <v>403</v>
      </c>
      <c r="L213" s="23" t="s">
        <v>411</v>
      </c>
    </row>
    <row r="214" s="1" customFormat="true" ht="21.15" customHeight="true" spans="1:12">
      <c r="A214" s="23"/>
      <c r="B214" s="23" t="s">
        <v>503</v>
      </c>
      <c r="C214" s="25">
        <v>63.6</v>
      </c>
      <c r="D214" s="23" t="s">
        <v>396</v>
      </c>
      <c r="E214" s="23" t="s">
        <v>397</v>
      </c>
      <c r="F214" s="23" t="s">
        <v>398</v>
      </c>
      <c r="G214" s="23" t="s">
        <v>399</v>
      </c>
      <c r="H214" s="23" t="s">
        <v>400</v>
      </c>
      <c r="I214" s="23" t="s">
        <v>401</v>
      </c>
      <c r="J214" s="23" t="s">
        <v>402</v>
      </c>
      <c r="K214" s="23" t="s">
        <v>403</v>
      </c>
      <c r="L214" s="23" t="s">
        <v>404</v>
      </c>
    </row>
    <row r="215" s="1" customFormat="true" ht="72.3" customHeight="true" spans="1:12">
      <c r="A215" s="23"/>
      <c r="B215" s="23"/>
      <c r="C215" s="25"/>
      <c r="D215" s="23"/>
      <c r="E215" s="23" t="s">
        <v>397</v>
      </c>
      <c r="F215" s="23" t="s">
        <v>414</v>
      </c>
      <c r="G215" s="23" t="s">
        <v>415</v>
      </c>
      <c r="H215" s="23" t="s">
        <v>400</v>
      </c>
      <c r="I215" s="23" t="s">
        <v>401</v>
      </c>
      <c r="J215" s="23" t="s">
        <v>410</v>
      </c>
      <c r="K215" s="23" t="s">
        <v>416</v>
      </c>
      <c r="L215" s="23" t="s">
        <v>404</v>
      </c>
    </row>
    <row r="216" s="1" customFormat="true" ht="92.7" customHeight="true" spans="1:12">
      <c r="A216" s="23"/>
      <c r="B216" s="23"/>
      <c r="C216" s="25"/>
      <c r="D216" s="23"/>
      <c r="E216" s="23" t="s">
        <v>405</v>
      </c>
      <c r="F216" s="23" t="s">
        <v>412</v>
      </c>
      <c r="G216" s="23" t="s">
        <v>413</v>
      </c>
      <c r="H216" s="23" t="s">
        <v>400</v>
      </c>
      <c r="I216" s="23" t="s">
        <v>409</v>
      </c>
      <c r="J216" s="23" t="s">
        <v>410</v>
      </c>
      <c r="K216" s="23" t="s">
        <v>403</v>
      </c>
      <c r="L216" s="23" t="s">
        <v>404</v>
      </c>
    </row>
    <row r="217" s="1" customFormat="true" ht="21.15" customHeight="true" spans="1:12">
      <c r="A217" s="23"/>
      <c r="B217" s="23"/>
      <c r="C217" s="25"/>
      <c r="D217" s="23"/>
      <c r="E217" s="23" t="s">
        <v>405</v>
      </c>
      <c r="F217" s="23" t="s">
        <v>406</v>
      </c>
      <c r="G217" s="23" t="s">
        <v>407</v>
      </c>
      <c r="H217" s="23" t="s">
        <v>408</v>
      </c>
      <c r="I217" s="23" t="s">
        <v>409</v>
      </c>
      <c r="J217" s="23" t="s">
        <v>410</v>
      </c>
      <c r="K217" s="23" t="s">
        <v>403</v>
      </c>
      <c r="L217" s="23" t="s">
        <v>411</v>
      </c>
    </row>
    <row r="218" s="1" customFormat="true" ht="45.15" customHeight="true" spans="1:12">
      <c r="A218" s="23"/>
      <c r="B218" s="23" t="s">
        <v>690</v>
      </c>
      <c r="C218" s="25">
        <v>3.1</v>
      </c>
      <c r="D218" s="23" t="s">
        <v>691</v>
      </c>
      <c r="E218" s="23" t="s">
        <v>405</v>
      </c>
      <c r="F218" s="23" t="s">
        <v>692</v>
      </c>
      <c r="G218" s="23" t="s">
        <v>693</v>
      </c>
      <c r="H218" s="23" t="s">
        <v>429</v>
      </c>
      <c r="I218" s="23" t="s">
        <v>694</v>
      </c>
      <c r="J218" s="23"/>
      <c r="K218" s="23" t="s">
        <v>403</v>
      </c>
      <c r="L218" s="23" t="s">
        <v>411</v>
      </c>
    </row>
    <row r="219" s="1" customFormat="true" ht="30.9" customHeight="true" spans="1:12">
      <c r="A219" s="23"/>
      <c r="B219" s="23"/>
      <c r="C219" s="25"/>
      <c r="D219" s="23"/>
      <c r="E219" s="23" t="s">
        <v>422</v>
      </c>
      <c r="F219" s="23" t="s">
        <v>423</v>
      </c>
      <c r="G219" s="23" t="s">
        <v>569</v>
      </c>
      <c r="H219" s="23" t="s">
        <v>425</v>
      </c>
      <c r="I219" s="23" t="s">
        <v>464</v>
      </c>
      <c r="J219" s="23" t="s">
        <v>410</v>
      </c>
      <c r="K219" s="23" t="s">
        <v>427</v>
      </c>
      <c r="L219" s="23" t="s">
        <v>411</v>
      </c>
    </row>
    <row r="220" s="1" customFormat="true" ht="30.9" customHeight="true" spans="1:12">
      <c r="A220" s="23"/>
      <c r="B220" s="23"/>
      <c r="C220" s="25"/>
      <c r="D220" s="23"/>
      <c r="E220" s="23" t="s">
        <v>397</v>
      </c>
      <c r="F220" s="23" t="s">
        <v>398</v>
      </c>
      <c r="G220" s="23" t="s">
        <v>695</v>
      </c>
      <c r="H220" s="23" t="s">
        <v>425</v>
      </c>
      <c r="I220" s="23" t="s">
        <v>438</v>
      </c>
      <c r="J220" s="23" t="s">
        <v>402</v>
      </c>
      <c r="K220" s="23" t="s">
        <v>403</v>
      </c>
      <c r="L220" s="23" t="s">
        <v>411</v>
      </c>
    </row>
    <row r="221" s="1" customFormat="true" ht="21.15" customHeight="true" spans="1:12">
      <c r="A221" s="23"/>
      <c r="B221" s="23"/>
      <c r="C221" s="25"/>
      <c r="D221" s="23"/>
      <c r="E221" s="23" t="s">
        <v>397</v>
      </c>
      <c r="F221" s="23" t="s">
        <v>398</v>
      </c>
      <c r="G221" s="23" t="s">
        <v>696</v>
      </c>
      <c r="H221" s="23" t="s">
        <v>425</v>
      </c>
      <c r="I221" s="23" t="s">
        <v>435</v>
      </c>
      <c r="J221" s="23" t="s">
        <v>402</v>
      </c>
      <c r="K221" s="23" t="s">
        <v>403</v>
      </c>
      <c r="L221" s="23" t="s">
        <v>411</v>
      </c>
    </row>
    <row r="222" s="1" customFormat="true" ht="30.9" customHeight="true" spans="1:12">
      <c r="A222" s="23"/>
      <c r="B222" s="23"/>
      <c r="C222" s="25"/>
      <c r="D222" s="23"/>
      <c r="E222" s="23" t="s">
        <v>432</v>
      </c>
      <c r="F222" s="23" t="s">
        <v>433</v>
      </c>
      <c r="G222" s="23" t="s">
        <v>697</v>
      </c>
      <c r="H222" s="23" t="s">
        <v>408</v>
      </c>
      <c r="I222" s="23" t="s">
        <v>698</v>
      </c>
      <c r="J222" s="23" t="s">
        <v>436</v>
      </c>
      <c r="K222" s="23" t="s">
        <v>403</v>
      </c>
      <c r="L222" s="23" t="s">
        <v>404</v>
      </c>
    </row>
  </sheetData>
  <mergeCells count="123">
    <mergeCell ref="A2:L2"/>
    <mergeCell ref="A3:D3"/>
    <mergeCell ref="J3:L3"/>
    <mergeCell ref="A6:A63"/>
    <mergeCell ref="A64:A106"/>
    <mergeCell ref="A107:A143"/>
    <mergeCell ref="A144:A164"/>
    <mergeCell ref="A165:A198"/>
    <mergeCell ref="A199:A222"/>
    <mergeCell ref="B6:B9"/>
    <mergeCell ref="B10:B13"/>
    <mergeCell ref="B14:B19"/>
    <mergeCell ref="B20:B24"/>
    <mergeCell ref="B25:B31"/>
    <mergeCell ref="B32:B40"/>
    <mergeCell ref="B41:B46"/>
    <mergeCell ref="B47:B52"/>
    <mergeCell ref="B53:B56"/>
    <mergeCell ref="B57:B63"/>
    <mergeCell ref="B64:B67"/>
    <mergeCell ref="B68:B72"/>
    <mergeCell ref="B73:B78"/>
    <mergeCell ref="B79:B82"/>
    <mergeCell ref="B83:B88"/>
    <mergeCell ref="B89:B93"/>
    <mergeCell ref="B94:B99"/>
    <mergeCell ref="B100:B106"/>
    <mergeCell ref="B107:B110"/>
    <mergeCell ref="B111:B115"/>
    <mergeCell ref="B116:B122"/>
    <mergeCell ref="B123:B126"/>
    <mergeCell ref="B127:B133"/>
    <mergeCell ref="B134:B143"/>
    <mergeCell ref="B144:B147"/>
    <mergeCell ref="B148:B153"/>
    <mergeCell ref="B154:B160"/>
    <mergeCell ref="B161:B164"/>
    <mergeCell ref="B165:B168"/>
    <mergeCell ref="B169:B172"/>
    <mergeCell ref="B173:B183"/>
    <mergeCell ref="B184:B190"/>
    <mergeCell ref="B191:B198"/>
    <mergeCell ref="B199:B202"/>
    <mergeCell ref="B203:B208"/>
    <mergeCell ref="B209:B213"/>
    <mergeCell ref="B214:B217"/>
    <mergeCell ref="B218:B222"/>
    <mergeCell ref="C6:C9"/>
    <mergeCell ref="C10:C13"/>
    <mergeCell ref="C14:C19"/>
    <mergeCell ref="C20:C24"/>
    <mergeCell ref="C25:C31"/>
    <mergeCell ref="C32:C40"/>
    <mergeCell ref="C41:C46"/>
    <mergeCell ref="C47:C52"/>
    <mergeCell ref="C53:C56"/>
    <mergeCell ref="C57:C63"/>
    <mergeCell ref="C64:C67"/>
    <mergeCell ref="C68:C72"/>
    <mergeCell ref="C73:C78"/>
    <mergeCell ref="C79:C82"/>
    <mergeCell ref="C83:C88"/>
    <mergeCell ref="C89:C93"/>
    <mergeCell ref="C94:C99"/>
    <mergeCell ref="C100:C106"/>
    <mergeCell ref="C107:C110"/>
    <mergeCell ref="C111:C115"/>
    <mergeCell ref="C116:C122"/>
    <mergeCell ref="C123:C126"/>
    <mergeCell ref="C127:C133"/>
    <mergeCell ref="C134:C143"/>
    <mergeCell ref="C144:C147"/>
    <mergeCell ref="C148:C153"/>
    <mergeCell ref="C154:C160"/>
    <mergeCell ref="C161:C164"/>
    <mergeCell ref="C165:C168"/>
    <mergeCell ref="C169:C172"/>
    <mergeCell ref="C173:C183"/>
    <mergeCell ref="C184:C190"/>
    <mergeCell ref="C191:C198"/>
    <mergeCell ref="C199:C202"/>
    <mergeCell ref="C203:C208"/>
    <mergeCell ref="C209:C213"/>
    <mergeCell ref="C214:C217"/>
    <mergeCell ref="C218:C222"/>
    <mergeCell ref="D6:D9"/>
    <mergeCell ref="D10:D13"/>
    <mergeCell ref="D14:D19"/>
    <mergeCell ref="D20:D24"/>
    <mergeCell ref="D25:D31"/>
    <mergeCell ref="D32:D40"/>
    <mergeCell ref="D41:D46"/>
    <mergeCell ref="D47:D52"/>
    <mergeCell ref="D53:D56"/>
    <mergeCell ref="D57:D63"/>
    <mergeCell ref="D64:D67"/>
    <mergeCell ref="D68:D72"/>
    <mergeCell ref="D73:D78"/>
    <mergeCell ref="D79:D82"/>
    <mergeCell ref="D83:D88"/>
    <mergeCell ref="D89:D93"/>
    <mergeCell ref="D94:D99"/>
    <mergeCell ref="D100:D106"/>
    <mergeCell ref="D107:D110"/>
    <mergeCell ref="D111:D115"/>
    <mergeCell ref="D116:D122"/>
    <mergeCell ref="D123:D126"/>
    <mergeCell ref="D127:D133"/>
    <mergeCell ref="D134:D143"/>
    <mergeCell ref="D144:D147"/>
    <mergeCell ref="D148:D153"/>
    <mergeCell ref="D154:D160"/>
    <mergeCell ref="D161:D164"/>
    <mergeCell ref="D165:D168"/>
    <mergeCell ref="D169:D172"/>
    <mergeCell ref="D173:D183"/>
    <mergeCell ref="D184:D190"/>
    <mergeCell ref="D191:D198"/>
    <mergeCell ref="D199:D202"/>
    <mergeCell ref="D203:D208"/>
    <mergeCell ref="D209:D213"/>
    <mergeCell ref="D214:D217"/>
    <mergeCell ref="D218:D2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K15" sqref="K15"/>
    </sheetView>
  </sheetViews>
  <sheetFormatPr defaultColWidth="9" defaultRowHeight="13.5" outlineLevelCol="7"/>
  <cols>
    <col min="1" max="1" width="13.5" style="1" customWidth="true"/>
    <col min="2" max="3" width="15.5" style="1" customWidth="true"/>
    <col min="4" max="8" width="17.625" style="1" customWidth="true"/>
    <col min="9" max="16384" width="9" style="1"/>
  </cols>
  <sheetData>
    <row r="1" s="1" customFormat="true" ht="65" customHeight="true" spans="1:8">
      <c r="A1" s="2" t="s">
        <v>699</v>
      </c>
      <c r="B1" s="3"/>
      <c r="C1" s="3"/>
      <c r="D1" s="3"/>
      <c r="E1" s="3"/>
      <c r="F1" s="3"/>
      <c r="G1" s="3"/>
      <c r="H1" s="3"/>
    </row>
    <row r="2" s="1" customFormat="true" ht="51" customHeight="true" spans="1:8">
      <c r="A2" s="4" t="s">
        <v>700</v>
      </c>
      <c r="B2" s="4"/>
      <c r="C2" s="4"/>
      <c r="D2" s="4"/>
      <c r="E2" s="4"/>
      <c r="F2" s="4"/>
      <c r="G2" s="4"/>
      <c r="H2" s="4"/>
    </row>
    <row r="3" s="1" customFormat="true" ht="20" customHeight="true" spans="1:8">
      <c r="A3" s="5" t="s">
        <v>701</v>
      </c>
      <c r="B3" s="5"/>
      <c r="C3" s="5"/>
      <c r="D3" s="5" t="s">
        <v>702</v>
      </c>
      <c r="E3" s="5"/>
      <c r="F3" s="5"/>
      <c r="G3" s="5"/>
      <c r="H3" s="5"/>
    </row>
    <row r="4" s="1" customFormat="true" ht="20" customHeight="true" spans="1:8">
      <c r="A4" s="5" t="s">
        <v>703</v>
      </c>
      <c r="B4" s="5" t="s">
        <v>704</v>
      </c>
      <c r="C4" s="5"/>
      <c r="D4" s="5" t="s">
        <v>705</v>
      </c>
      <c r="E4" s="5"/>
      <c r="F4" s="5"/>
      <c r="G4" s="5"/>
      <c r="H4" s="5"/>
    </row>
    <row r="5" s="1" customFormat="true" ht="34" customHeight="true" spans="1:8">
      <c r="A5" s="5"/>
      <c r="B5" s="6" t="s">
        <v>86</v>
      </c>
      <c r="C5" s="7"/>
      <c r="D5" s="8" t="s">
        <v>706</v>
      </c>
      <c r="E5" s="8"/>
      <c r="F5" s="8"/>
      <c r="G5" s="8"/>
      <c r="H5" s="8"/>
    </row>
    <row r="6" s="1" customFormat="true" ht="34" customHeight="true" spans="1:8">
      <c r="A6" s="5"/>
      <c r="B6" s="6" t="s">
        <v>707</v>
      </c>
      <c r="C6" s="7"/>
      <c r="D6" s="8" t="s">
        <v>708</v>
      </c>
      <c r="E6" s="8"/>
      <c r="F6" s="8"/>
      <c r="G6" s="8"/>
      <c r="H6" s="8"/>
    </row>
    <row r="7" s="1" customFormat="true" ht="34" customHeight="true" spans="1:8">
      <c r="A7" s="5"/>
      <c r="B7" s="6" t="s">
        <v>709</v>
      </c>
      <c r="C7" s="7"/>
      <c r="D7" s="8" t="s">
        <v>710</v>
      </c>
      <c r="E7" s="8"/>
      <c r="F7" s="8"/>
      <c r="G7" s="8"/>
      <c r="H7" s="8"/>
    </row>
    <row r="8" s="1" customFormat="true" ht="34" customHeight="true" spans="1:8">
      <c r="A8" s="5"/>
      <c r="B8" s="6" t="s">
        <v>711</v>
      </c>
      <c r="C8" s="7"/>
      <c r="D8" s="8" t="s">
        <v>712</v>
      </c>
      <c r="E8" s="8"/>
      <c r="F8" s="8"/>
      <c r="G8" s="8"/>
      <c r="H8" s="8"/>
    </row>
    <row r="9" s="1" customFormat="true" ht="34" customHeight="true" spans="1:8">
      <c r="A9" s="5"/>
      <c r="B9" s="6" t="s">
        <v>713</v>
      </c>
      <c r="C9" s="7"/>
      <c r="D9" s="8" t="s">
        <v>714</v>
      </c>
      <c r="E9" s="8"/>
      <c r="F9" s="8"/>
      <c r="G9" s="8"/>
      <c r="H9" s="8"/>
    </row>
    <row r="10" s="1" customFormat="true" ht="34" customHeight="true" spans="1:8">
      <c r="A10" s="5"/>
      <c r="B10" s="6" t="s">
        <v>715</v>
      </c>
      <c r="C10" s="7"/>
      <c r="D10" s="8" t="s">
        <v>716</v>
      </c>
      <c r="E10" s="8"/>
      <c r="F10" s="8"/>
      <c r="G10" s="8"/>
      <c r="H10" s="8"/>
    </row>
    <row r="11" s="1" customFormat="true" ht="20" customHeight="true" spans="1:8">
      <c r="A11" s="5"/>
      <c r="B11" s="5" t="s">
        <v>717</v>
      </c>
      <c r="C11" s="5"/>
      <c r="D11" s="5"/>
      <c r="E11" s="5"/>
      <c r="F11" s="5" t="s">
        <v>718</v>
      </c>
      <c r="G11" s="5" t="s">
        <v>719</v>
      </c>
      <c r="H11" s="5" t="s">
        <v>720</v>
      </c>
    </row>
    <row r="12" s="1" customFormat="true" ht="20" customHeight="true" spans="1:8">
      <c r="A12" s="5"/>
      <c r="B12" s="5"/>
      <c r="C12" s="5"/>
      <c r="D12" s="5"/>
      <c r="E12" s="5"/>
      <c r="F12" s="18">
        <v>6204.66</v>
      </c>
      <c r="G12" s="18">
        <v>6204.66</v>
      </c>
      <c r="H12" s="18"/>
    </row>
    <row r="13" s="1" customFormat="true" ht="58" customHeight="true" spans="1:8">
      <c r="A13" s="5" t="s">
        <v>721</v>
      </c>
      <c r="B13" s="8" t="s">
        <v>722</v>
      </c>
      <c r="C13" s="8"/>
      <c r="D13" s="8"/>
      <c r="E13" s="8"/>
      <c r="F13" s="8"/>
      <c r="G13" s="8"/>
      <c r="H13" s="8"/>
    </row>
    <row r="14" s="1" customFormat="true" ht="26" customHeight="true" spans="1:8">
      <c r="A14" s="9" t="s">
        <v>723</v>
      </c>
      <c r="B14" s="5" t="s">
        <v>385</v>
      </c>
      <c r="C14" s="5" t="s">
        <v>386</v>
      </c>
      <c r="D14" s="5"/>
      <c r="E14" s="5" t="s">
        <v>387</v>
      </c>
      <c r="F14" s="5"/>
      <c r="G14" s="5" t="s">
        <v>724</v>
      </c>
      <c r="H14" s="5"/>
    </row>
    <row r="15" s="1" customFormat="true" ht="26" customHeight="true" spans="1:8">
      <c r="A15" s="10"/>
      <c r="B15" s="9" t="s">
        <v>725</v>
      </c>
      <c r="C15" s="8" t="s">
        <v>726</v>
      </c>
      <c r="D15" s="8"/>
      <c r="E15" s="8" t="s">
        <v>727</v>
      </c>
      <c r="F15" s="8"/>
      <c r="G15" s="8" t="s">
        <v>728</v>
      </c>
      <c r="H15" s="8"/>
    </row>
    <row r="16" s="1" customFormat="true" ht="26" customHeight="true" spans="1:8">
      <c r="A16" s="10"/>
      <c r="B16" s="11"/>
      <c r="C16" s="8" t="s">
        <v>729</v>
      </c>
      <c r="D16" s="8"/>
      <c r="E16" s="8" t="s">
        <v>730</v>
      </c>
      <c r="F16" s="8"/>
      <c r="G16" s="8" t="s">
        <v>731</v>
      </c>
      <c r="H16" s="8"/>
    </row>
    <row r="17" s="1" customFormat="true" ht="26" customHeight="true" spans="1:8">
      <c r="A17" s="10"/>
      <c r="B17" s="9" t="s">
        <v>732</v>
      </c>
      <c r="C17" s="12" t="s">
        <v>733</v>
      </c>
      <c r="D17" s="13"/>
      <c r="E17" s="8" t="s">
        <v>235</v>
      </c>
      <c r="F17" s="8"/>
      <c r="G17" s="8" t="s">
        <v>734</v>
      </c>
      <c r="H17" s="8"/>
    </row>
    <row r="18" s="1" customFormat="true" ht="26" customHeight="true" spans="1:8">
      <c r="A18" s="10"/>
      <c r="B18" s="10"/>
      <c r="C18" s="14"/>
      <c r="D18" s="15"/>
      <c r="E18" s="8" t="s">
        <v>236</v>
      </c>
      <c r="F18" s="8"/>
      <c r="G18" s="8" t="s">
        <v>735</v>
      </c>
      <c r="H18" s="8"/>
    </row>
    <row r="19" s="1" customFormat="true" ht="26" customHeight="true" spans="1:8">
      <c r="A19" s="10"/>
      <c r="B19" s="11"/>
      <c r="C19" s="16"/>
      <c r="D19" s="17"/>
      <c r="E19" s="8" t="s">
        <v>736</v>
      </c>
      <c r="F19" s="8"/>
      <c r="G19" s="8" t="s">
        <v>737</v>
      </c>
      <c r="H19" s="8"/>
    </row>
    <row r="20" s="1" customFormat="true" ht="48" customHeight="true" spans="1:8">
      <c r="A20" s="10"/>
      <c r="B20" s="9" t="s">
        <v>738</v>
      </c>
      <c r="C20" s="8" t="s">
        <v>739</v>
      </c>
      <c r="D20" s="8"/>
      <c r="E20" s="8" t="s">
        <v>740</v>
      </c>
      <c r="F20" s="8"/>
      <c r="G20" s="8" t="s">
        <v>741</v>
      </c>
      <c r="H20" s="8"/>
    </row>
    <row r="21" s="1" customFormat="true" ht="33" customHeight="true" spans="1:8">
      <c r="A21" s="10"/>
      <c r="B21" s="11"/>
      <c r="C21" s="8" t="s">
        <v>742</v>
      </c>
      <c r="D21" s="8"/>
      <c r="E21" s="8" t="s">
        <v>743</v>
      </c>
      <c r="F21" s="8"/>
      <c r="G21" s="8" t="s">
        <v>744</v>
      </c>
      <c r="H21" s="8"/>
    </row>
    <row r="22" s="1" customFormat="true" ht="35" customHeight="true" spans="1:8">
      <c r="A22" s="11"/>
      <c r="B22" s="5" t="s">
        <v>745</v>
      </c>
      <c r="C22" s="8" t="s">
        <v>745</v>
      </c>
      <c r="D22" s="8"/>
      <c r="E22" s="8" t="s">
        <v>746</v>
      </c>
      <c r="F22" s="8"/>
      <c r="G22" s="8" t="s">
        <v>747</v>
      </c>
      <c r="H22" s="8"/>
    </row>
  </sheetData>
  <mergeCells count="50">
    <mergeCell ref="A1:H1"/>
    <mergeCell ref="A2:H2"/>
    <mergeCell ref="A3:C3"/>
    <mergeCell ref="D3:H3"/>
    <mergeCell ref="B4:C4"/>
    <mergeCell ref="D4:H4"/>
    <mergeCell ref="B5:C5"/>
    <mergeCell ref="D5:H5"/>
    <mergeCell ref="B6:C6"/>
    <mergeCell ref="D6:H6"/>
    <mergeCell ref="B7:C7"/>
    <mergeCell ref="D7:H7"/>
    <mergeCell ref="B8:C8"/>
    <mergeCell ref="D8:H8"/>
    <mergeCell ref="B9:C9"/>
    <mergeCell ref="D9:H9"/>
    <mergeCell ref="B10:C10"/>
    <mergeCell ref="D10:H10"/>
    <mergeCell ref="B13:H13"/>
    <mergeCell ref="C14:D14"/>
    <mergeCell ref="E14:F14"/>
    <mergeCell ref="G14:H14"/>
    <mergeCell ref="C15:D15"/>
    <mergeCell ref="E15:F15"/>
    <mergeCell ref="G15:H15"/>
    <mergeCell ref="C16:D16"/>
    <mergeCell ref="E16:F16"/>
    <mergeCell ref="G16:H16"/>
    <mergeCell ref="E17:F17"/>
    <mergeCell ref="G17:H17"/>
    <mergeCell ref="E18:F18"/>
    <mergeCell ref="G18:H18"/>
    <mergeCell ref="E19:F19"/>
    <mergeCell ref="G19:H19"/>
    <mergeCell ref="C20:D20"/>
    <mergeCell ref="E20:F20"/>
    <mergeCell ref="G20:H20"/>
    <mergeCell ref="C21:D21"/>
    <mergeCell ref="E21:F21"/>
    <mergeCell ref="G21:H21"/>
    <mergeCell ref="C22:D22"/>
    <mergeCell ref="E22:F22"/>
    <mergeCell ref="G22:H22"/>
    <mergeCell ref="A4:A12"/>
    <mergeCell ref="A14:A22"/>
    <mergeCell ref="B15:B16"/>
    <mergeCell ref="B17:B19"/>
    <mergeCell ref="B20:B21"/>
    <mergeCell ref="B11:E12"/>
    <mergeCell ref="C17:D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pane ySplit="5" topLeftCell="A20" activePane="bottomLeft" state="frozen"/>
      <selection/>
      <selection pane="bottomLeft" activeCell="G39" sqref="G39"/>
    </sheetView>
  </sheetViews>
  <sheetFormatPr defaultColWidth="9.775" defaultRowHeight="13.5" outlineLevelCol="3"/>
  <cols>
    <col min="1" max="1" width="29.875" customWidth="true"/>
    <col min="2" max="2" width="14.125" customWidth="true"/>
    <col min="3" max="3" width="29.875" customWidth="true"/>
    <col min="4" max="4" width="14.125" customWidth="true"/>
    <col min="5" max="8" width="9.775" customWidth="true"/>
  </cols>
  <sheetData>
    <row r="1" ht="14.25" customHeight="true" spans="1:4">
      <c r="A1" s="29"/>
      <c r="B1" s="53"/>
      <c r="C1" s="110"/>
      <c r="D1" s="29" t="s">
        <v>1</v>
      </c>
    </row>
    <row r="2" ht="19.95" customHeight="true" spans="1:4">
      <c r="A2" s="111" t="s">
        <v>2</v>
      </c>
      <c r="B2" s="111"/>
      <c r="C2" s="111"/>
      <c r="D2" s="111"/>
    </row>
    <row r="3" ht="17.1" customHeight="true" spans="1:4">
      <c r="A3" s="31" t="s">
        <v>3</v>
      </c>
      <c r="B3" s="69"/>
      <c r="C3" s="69"/>
      <c r="D3" s="112" t="s">
        <v>4</v>
      </c>
    </row>
    <row r="4" s="74" customFormat="true" ht="21.3" customHeight="true" spans="1:4">
      <c r="A4" s="81" t="s">
        <v>5</v>
      </c>
      <c r="B4" s="81"/>
      <c r="C4" s="81" t="s">
        <v>6</v>
      </c>
      <c r="D4" s="81"/>
    </row>
    <row r="5" s="74" customFormat="true" ht="21.3" customHeight="true" spans="1:4">
      <c r="A5" s="81" t="s">
        <v>7</v>
      </c>
      <c r="B5" s="81" t="s">
        <v>8</v>
      </c>
      <c r="C5" s="81" t="s">
        <v>7</v>
      </c>
      <c r="D5" s="81" t="s">
        <v>8</v>
      </c>
    </row>
    <row r="6" ht="19" customHeight="true" spans="1:4">
      <c r="A6" s="62" t="s">
        <v>9</v>
      </c>
      <c r="B6" s="44">
        <v>6204.66</v>
      </c>
      <c r="C6" s="62" t="s">
        <v>10</v>
      </c>
      <c r="D6" s="44"/>
    </row>
    <row r="7" ht="19" customHeight="true" spans="1:4">
      <c r="A7" s="62" t="s">
        <v>11</v>
      </c>
      <c r="B7" s="44"/>
      <c r="C7" s="62" t="s">
        <v>12</v>
      </c>
      <c r="D7" s="44"/>
    </row>
    <row r="8" ht="19" customHeight="true" spans="1:4">
      <c r="A8" s="62" t="s">
        <v>13</v>
      </c>
      <c r="B8" s="44"/>
      <c r="C8" s="62" t="s">
        <v>14</v>
      </c>
      <c r="D8" s="44"/>
    </row>
    <row r="9" ht="19" customHeight="true" spans="1:4">
      <c r="A9" s="62" t="s">
        <v>15</v>
      </c>
      <c r="B9" s="44"/>
      <c r="C9" s="62" t="s">
        <v>16</v>
      </c>
      <c r="D9" s="44"/>
    </row>
    <row r="10" ht="19" customHeight="true" spans="1:4">
      <c r="A10" s="62" t="s">
        <v>17</v>
      </c>
      <c r="B10" s="44"/>
      <c r="C10" s="62" t="s">
        <v>18</v>
      </c>
      <c r="D10" s="44"/>
    </row>
    <row r="11" ht="19" customHeight="true" spans="1:4">
      <c r="A11" s="62" t="s">
        <v>19</v>
      </c>
      <c r="B11" s="44"/>
      <c r="C11" s="62" t="s">
        <v>20</v>
      </c>
      <c r="D11" s="44"/>
    </row>
    <row r="12" ht="19" customHeight="true" spans="1:4">
      <c r="A12" s="62" t="s">
        <v>21</v>
      </c>
      <c r="B12" s="44"/>
      <c r="C12" s="62" t="s">
        <v>22</v>
      </c>
      <c r="D12" s="44"/>
    </row>
    <row r="13" ht="19" customHeight="true" spans="1:4">
      <c r="A13" s="62" t="s">
        <v>21</v>
      </c>
      <c r="B13" s="44"/>
      <c r="C13" s="113" t="s">
        <v>23</v>
      </c>
      <c r="D13" s="44">
        <v>441.65</v>
      </c>
    </row>
    <row r="14" ht="19" customHeight="true" spans="1:4">
      <c r="A14" s="62" t="s">
        <v>21</v>
      </c>
      <c r="B14" s="44"/>
      <c r="C14" s="62" t="s">
        <v>24</v>
      </c>
      <c r="D14" s="44"/>
    </row>
    <row r="15" ht="19" customHeight="true" spans="1:4">
      <c r="A15" s="62" t="s">
        <v>21</v>
      </c>
      <c r="B15" s="44"/>
      <c r="C15" s="113" t="s">
        <v>25</v>
      </c>
      <c r="D15" s="44">
        <v>152.76</v>
      </c>
    </row>
    <row r="16" ht="19" customHeight="true" spans="1:4">
      <c r="A16" s="62" t="s">
        <v>21</v>
      </c>
      <c r="B16" s="44"/>
      <c r="C16" s="62" t="s">
        <v>26</v>
      </c>
      <c r="D16" s="44"/>
    </row>
    <row r="17" ht="19" customHeight="true" spans="1:4">
      <c r="A17" s="62" t="s">
        <v>21</v>
      </c>
      <c r="B17" s="44"/>
      <c r="C17" s="113" t="s">
        <v>27</v>
      </c>
      <c r="D17" s="44">
        <v>5226.54</v>
      </c>
    </row>
    <row r="18" ht="19" customHeight="true" spans="1:4">
      <c r="A18" s="62" t="s">
        <v>21</v>
      </c>
      <c r="B18" s="44"/>
      <c r="C18" s="62" t="s">
        <v>28</v>
      </c>
      <c r="D18" s="44"/>
    </row>
    <row r="19" ht="19" customHeight="true" spans="1:4">
      <c r="A19" s="62" t="s">
        <v>21</v>
      </c>
      <c r="B19" s="44"/>
      <c r="C19" s="62" t="s">
        <v>29</v>
      </c>
      <c r="D19" s="44"/>
    </row>
    <row r="20" ht="19" customHeight="true" spans="1:4">
      <c r="A20" s="62" t="s">
        <v>21</v>
      </c>
      <c r="B20" s="44"/>
      <c r="C20" s="62" t="s">
        <v>30</v>
      </c>
      <c r="D20" s="44"/>
    </row>
    <row r="21" ht="19" customHeight="true" spans="1:4">
      <c r="A21" s="62" t="s">
        <v>21</v>
      </c>
      <c r="B21" s="44"/>
      <c r="C21" s="62" t="s">
        <v>31</v>
      </c>
      <c r="D21" s="44"/>
    </row>
    <row r="22" ht="19" customHeight="true" spans="1:4">
      <c r="A22" s="62" t="s">
        <v>21</v>
      </c>
      <c r="B22" s="44"/>
      <c r="C22" s="62" t="s">
        <v>32</v>
      </c>
      <c r="D22" s="44"/>
    </row>
    <row r="23" ht="19" customHeight="true" spans="1:4">
      <c r="A23" s="62" t="s">
        <v>21</v>
      </c>
      <c r="B23" s="44"/>
      <c r="C23" s="62" t="s">
        <v>33</v>
      </c>
      <c r="D23" s="44"/>
    </row>
    <row r="24" ht="19" customHeight="true" spans="1:4">
      <c r="A24" s="62" t="s">
        <v>21</v>
      </c>
      <c r="B24" s="44"/>
      <c r="C24" s="62" t="s">
        <v>34</v>
      </c>
      <c r="D24" s="44"/>
    </row>
    <row r="25" ht="19" customHeight="true" spans="1:4">
      <c r="A25" s="62" t="s">
        <v>21</v>
      </c>
      <c r="B25" s="44"/>
      <c r="C25" s="62" t="s">
        <v>35</v>
      </c>
      <c r="D25" s="44">
        <v>383.71</v>
      </c>
    </row>
    <row r="26" ht="19" customHeight="true" spans="1:4">
      <c r="A26" s="62" t="s">
        <v>21</v>
      </c>
      <c r="B26" s="44"/>
      <c r="C26" s="62" t="s">
        <v>36</v>
      </c>
      <c r="D26" s="44"/>
    </row>
    <row r="27" ht="19" customHeight="true" spans="1:4">
      <c r="A27" s="62" t="s">
        <v>21</v>
      </c>
      <c r="B27" s="44"/>
      <c r="C27" s="62" t="s">
        <v>37</v>
      </c>
      <c r="D27" s="44"/>
    </row>
    <row r="28" ht="19" customHeight="true" spans="1:4">
      <c r="A28" s="62" t="s">
        <v>21</v>
      </c>
      <c r="B28" s="44"/>
      <c r="C28" s="62" t="s">
        <v>38</v>
      </c>
      <c r="D28" s="44"/>
    </row>
    <row r="29" ht="19" customHeight="true" spans="1:4">
      <c r="A29" s="62" t="s">
        <v>21</v>
      </c>
      <c r="B29" s="44"/>
      <c r="C29" s="62" t="s">
        <v>39</v>
      </c>
      <c r="D29" s="44"/>
    </row>
    <row r="30" ht="19" customHeight="true" spans="1:4">
      <c r="A30" s="62" t="s">
        <v>21</v>
      </c>
      <c r="B30" s="44"/>
      <c r="C30" s="62" t="s">
        <v>40</v>
      </c>
      <c r="D30" s="44"/>
    </row>
    <row r="31" ht="19" customHeight="true" spans="1:4">
      <c r="A31" s="62" t="s">
        <v>21</v>
      </c>
      <c r="B31" s="44"/>
      <c r="C31" s="62" t="s">
        <v>41</v>
      </c>
      <c r="D31" s="44"/>
    </row>
    <row r="32" ht="19" customHeight="true" spans="1:4">
      <c r="A32" s="62" t="s">
        <v>21</v>
      </c>
      <c r="B32" s="44"/>
      <c r="C32" s="62" t="s">
        <v>42</v>
      </c>
      <c r="D32" s="44"/>
    </row>
    <row r="33" ht="19" customHeight="true" spans="1:4">
      <c r="A33" s="62" t="s">
        <v>21</v>
      </c>
      <c r="B33" s="44"/>
      <c r="C33" s="62" t="s">
        <v>43</v>
      </c>
      <c r="D33" s="44"/>
    </row>
    <row r="34" ht="19" customHeight="true" spans="1:4">
      <c r="A34" s="62" t="s">
        <v>21</v>
      </c>
      <c r="B34" s="44"/>
      <c r="C34" s="62" t="s">
        <v>44</v>
      </c>
      <c r="D34" s="44"/>
    </row>
    <row r="35" ht="19" customHeight="true" spans="1:4">
      <c r="A35" s="62" t="s">
        <v>21</v>
      </c>
      <c r="B35" s="44"/>
      <c r="C35" s="62" t="s">
        <v>45</v>
      </c>
      <c r="D35" s="44"/>
    </row>
    <row r="36" ht="19" customHeight="true" spans="1:4">
      <c r="A36" s="114" t="s">
        <v>46</v>
      </c>
      <c r="B36" s="44">
        <v>6204.66</v>
      </c>
      <c r="C36" s="114" t="s">
        <v>47</v>
      </c>
      <c r="D36" s="44">
        <v>6204.66</v>
      </c>
    </row>
    <row r="37" ht="19" customHeight="true" spans="1:4">
      <c r="A37" s="61" t="s">
        <v>48</v>
      </c>
      <c r="B37" s="44"/>
      <c r="C37" s="61" t="s">
        <v>49</v>
      </c>
      <c r="D37" s="44"/>
    </row>
    <row r="38" ht="19" customHeight="true" spans="1:4">
      <c r="A38" s="61" t="s">
        <v>50</v>
      </c>
      <c r="B38" s="44"/>
      <c r="C38" s="61" t="s">
        <v>51</v>
      </c>
      <c r="D38" s="44"/>
    </row>
    <row r="39" ht="19" customHeight="true" spans="1:4">
      <c r="A39" s="115"/>
      <c r="B39" s="115"/>
      <c r="C39" s="61" t="s">
        <v>52</v>
      </c>
      <c r="D39" s="44"/>
    </row>
    <row r="40" ht="19" customHeight="true" spans="1:4">
      <c r="A40" s="33" t="s">
        <v>53</v>
      </c>
      <c r="B40" s="44">
        <v>6204.66</v>
      </c>
      <c r="C40" s="33" t="s">
        <v>54</v>
      </c>
      <c r="D40" s="44">
        <v>6204.66</v>
      </c>
    </row>
    <row r="41" ht="8.55" customHeight="true" spans="1:4">
      <c r="A41" s="116"/>
      <c r="B41" s="117"/>
      <c r="C41" s="117"/>
      <c r="D41" s="116"/>
    </row>
  </sheetData>
  <mergeCells count="3">
    <mergeCell ref="A2:D2"/>
    <mergeCell ref="A4:B4"/>
    <mergeCell ref="C4:D4"/>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pane ySplit="6" topLeftCell="A7" activePane="bottomLeft" state="frozen"/>
      <selection/>
      <selection pane="bottomLeft" activeCell="F23" sqref="F23"/>
    </sheetView>
  </sheetViews>
  <sheetFormatPr defaultColWidth="9.775" defaultRowHeight="13.5"/>
  <cols>
    <col min="1" max="1" width="8.125" style="74" customWidth="true"/>
    <col min="2" max="2" width="30" style="74" customWidth="true"/>
    <col min="3" max="3" width="13.25" style="74" customWidth="true"/>
    <col min="4" max="4" width="6" style="74" customWidth="true"/>
    <col min="5" max="5" width="10.625" style="74" customWidth="true"/>
    <col min="6" max="7" width="9.375" style="74" customWidth="true"/>
    <col min="8" max="8" width="5.125" style="74" customWidth="true"/>
    <col min="9" max="9" width="9.375" style="74" customWidth="true"/>
    <col min="10" max="10" width="5.125" style="74" customWidth="true"/>
    <col min="11" max="11" width="7.25" style="74" customWidth="true"/>
    <col min="12" max="13" width="9.375" style="74" customWidth="true"/>
    <col min="14" max="14" width="1.55833333333333" style="74" customWidth="true"/>
    <col min="15" max="16384" width="9.775" style="74"/>
  </cols>
  <sheetData>
    <row r="1" ht="14.25" customHeight="true" spans="1:14">
      <c r="A1" s="75"/>
      <c r="B1" s="77"/>
      <c r="C1" s="96"/>
      <c r="D1" s="96"/>
      <c r="E1" s="96"/>
      <c r="F1" s="77"/>
      <c r="G1" s="77"/>
      <c r="H1" s="77"/>
      <c r="I1" s="77"/>
      <c r="J1" s="77"/>
      <c r="K1" s="77"/>
      <c r="L1" s="77"/>
      <c r="M1" s="102" t="s">
        <v>55</v>
      </c>
      <c r="N1" s="103"/>
    </row>
    <row r="2" ht="19.95" customHeight="true" spans="1:14">
      <c r="A2" s="94" t="s">
        <v>56</v>
      </c>
      <c r="B2" s="94"/>
      <c r="C2" s="94"/>
      <c r="D2" s="94"/>
      <c r="E2" s="94"/>
      <c r="F2" s="94"/>
      <c r="G2" s="94"/>
      <c r="H2" s="94"/>
      <c r="I2" s="94"/>
      <c r="J2" s="94"/>
      <c r="K2" s="94"/>
      <c r="L2" s="94"/>
      <c r="M2" s="94"/>
      <c r="N2" s="103" t="s">
        <v>57</v>
      </c>
    </row>
    <row r="3" ht="17.1" customHeight="true" spans="1:14">
      <c r="A3" s="79" t="s">
        <v>3</v>
      </c>
      <c r="B3" s="79"/>
      <c r="C3" s="97"/>
      <c r="D3" s="97"/>
      <c r="E3" s="98"/>
      <c r="F3" s="97"/>
      <c r="G3" s="98"/>
      <c r="H3" s="98"/>
      <c r="I3" s="98"/>
      <c r="J3" s="98"/>
      <c r="K3" s="98"/>
      <c r="L3" s="104" t="s">
        <v>4</v>
      </c>
      <c r="N3" s="105"/>
    </row>
    <row r="4" ht="21.3" customHeight="true" spans="1:14">
      <c r="A4" s="109" t="s">
        <v>7</v>
      </c>
      <c r="B4" s="109"/>
      <c r="C4" s="109" t="s">
        <v>58</v>
      </c>
      <c r="D4" s="109" t="s">
        <v>59</v>
      </c>
      <c r="E4" s="109" t="s">
        <v>60</v>
      </c>
      <c r="F4" s="109" t="s">
        <v>61</v>
      </c>
      <c r="G4" s="109" t="s">
        <v>62</v>
      </c>
      <c r="H4" s="109" t="s">
        <v>63</v>
      </c>
      <c r="I4" s="109" t="s">
        <v>64</v>
      </c>
      <c r="J4" s="109" t="s">
        <v>65</v>
      </c>
      <c r="K4" s="109" t="s">
        <v>66</v>
      </c>
      <c r="L4" s="109" t="s">
        <v>67</v>
      </c>
      <c r="M4" s="109" t="s">
        <v>68</v>
      </c>
      <c r="N4" s="92"/>
    </row>
    <row r="5" ht="21.3" customHeight="true" spans="1:14">
      <c r="A5" s="109" t="s">
        <v>69</v>
      </c>
      <c r="B5" s="109" t="s">
        <v>70</v>
      </c>
      <c r="C5" s="109"/>
      <c r="D5" s="109"/>
      <c r="E5" s="109"/>
      <c r="F5" s="109"/>
      <c r="G5" s="109"/>
      <c r="H5" s="109"/>
      <c r="I5" s="109"/>
      <c r="J5" s="109"/>
      <c r="K5" s="109"/>
      <c r="L5" s="109"/>
      <c r="M5" s="109"/>
      <c r="N5" s="92"/>
    </row>
    <row r="6" ht="21.3" customHeight="true" spans="1:14">
      <c r="A6" s="109"/>
      <c r="B6" s="109"/>
      <c r="C6" s="109"/>
      <c r="D6" s="109"/>
      <c r="E6" s="109"/>
      <c r="F6" s="109"/>
      <c r="G6" s="109"/>
      <c r="H6" s="109"/>
      <c r="I6" s="109"/>
      <c r="J6" s="109"/>
      <c r="K6" s="109"/>
      <c r="L6" s="109"/>
      <c r="M6" s="109"/>
      <c r="N6" s="92"/>
    </row>
    <row r="7" ht="19.95" customHeight="true" spans="1:14">
      <c r="A7" s="81"/>
      <c r="B7" s="81" t="s">
        <v>71</v>
      </c>
      <c r="C7" s="99">
        <f>E7</f>
        <v>6204.66</v>
      </c>
      <c r="D7" s="99"/>
      <c r="E7" s="99">
        <f>E8</f>
        <v>6204.66</v>
      </c>
      <c r="F7" s="99"/>
      <c r="G7" s="99"/>
      <c r="H7" s="99"/>
      <c r="I7" s="99"/>
      <c r="J7" s="99"/>
      <c r="K7" s="99"/>
      <c r="L7" s="99"/>
      <c r="M7" s="99"/>
      <c r="N7" s="107"/>
    </row>
    <row r="8" ht="19.95" customHeight="true" spans="1:14">
      <c r="A8" s="82"/>
      <c r="B8" s="84" t="s">
        <v>21</v>
      </c>
      <c r="C8" s="83">
        <f t="shared" ref="C8:C14" si="0">E8</f>
        <v>6204.66</v>
      </c>
      <c r="D8" s="83"/>
      <c r="E8" s="83">
        <f>SUM(E9:E14)</f>
        <v>6204.66</v>
      </c>
      <c r="F8" s="83"/>
      <c r="G8" s="83"/>
      <c r="H8" s="83"/>
      <c r="I8" s="83"/>
      <c r="J8" s="83"/>
      <c r="K8" s="83"/>
      <c r="L8" s="83"/>
      <c r="M8" s="83"/>
      <c r="N8" s="106"/>
    </row>
    <row r="9" ht="19.95" customHeight="true" spans="1:14">
      <c r="A9" s="82" t="s">
        <v>72</v>
      </c>
      <c r="B9" s="84" t="s">
        <v>73</v>
      </c>
      <c r="C9" s="83">
        <f t="shared" si="0"/>
        <v>946.34</v>
      </c>
      <c r="D9" s="83"/>
      <c r="E9" s="83">
        <v>946.34</v>
      </c>
      <c r="F9" s="83"/>
      <c r="G9" s="83"/>
      <c r="H9" s="83"/>
      <c r="I9" s="83"/>
      <c r="J9" s="83"/>
      <c r="K9" s="83"/>
      <c r="L9" s="83"/>
      <c r="M9" s="83"/>
      <c r="N9" s="106"/>
    </row>
    <row r="10" ht="19.95" customHeight="true" spans="1:14">
      <c r="A10" s="82" t="s">
        <v>74</v>
      </c>
      <c r="B10" s="84" t="s">
        <v>75</v>
      </c>
      <c r="C10" s="83">
        <f t="shared" si="0"/>
        <v>404.86</v>
      </c>
      <c r="D10" s="83"/>
      <c r="E10" s="83">
        <v>404.86</v>
      </c>
      <c r="F10" s="83"/>
      <c r="G10" s="83"/>
      <c r="H10" s="83"/>
      <c r="I10" s="83"/>
      <c r="J10" s="83"/>
      <c r="K10" s="83"/>
      <c r="L10" s="83"/>
      <c r="M10" s="83"/>
      <c r="N10" s="106"/>
    </row>
    <row r="11" ht="19.95" customHeight="true" spans="1:14">
      <c r="A11" s="82" t="s">
        <v>76</v>
      </c>
      <c r="B11" s="84" t="s">
        <v>77</v>
      </c>
      <c r="C11" s="83">
        <f t="shared" si="0"/>
        <v>2025.64</v>
      </c>
      <c r="D11" s="83"/>
      <c r="E11" s="83">
        <v>2025.64</v>
      </c>
      <c r="F11" s="83"/>
      <c r="G11" s="83"/>
      <c r="H11" s="83"/>
      <c r="I11" s="83"/>
      <c r="J11" s="83"/>
      <c r="K11" s="83"/>
      <c r="L11" s="83"/>
      <c r="M11" s="83"/>
      <c r="N11" s="106"/>
    </row>
    <row r="12" ht="19.95" customHeight="true" spans="1:14">
      <c r="A12" s="82" t="s">
        <v>78</v>
      </c>
      <c r="B12" s="84" t="s">
        <v>79</v>
      </c>
      <c r="C12" s="83">
        <f t="shared" si="0"/>
        <v>423.24</v>
      </c>
      <c r="D12" s="83"/>
      <c r="E12" s="83">
        <v>423.24</v>
      </c>
      <c r="F12" s="83"/>
      <c r="G12" s="83"/>
      <c r="H12" s="83"/>
      <c r="I12" s="83"/>
      <c r="J12" s="83"/>
      <c r="K12" s="83"/>
      <c r="L12" s="83"/>
      <c r="M12" s="83"/>
      <c r="N12" s="106"/>
    </row>
    <row r="13" ht="19.95" customHeight="true" spans="1:14">
      <c r="A13" s="82" t="s">
        <v>80</v>
      </c>
      <c r="B13" s="84" t="s">
        <v>81</v>
      </c>
      <c r="C13" s="83">
        <f t="shared" si="0"/>
        <v>1714.25</v>
      </c>
      <c r="D13" s="83"/>
      <c r="E13" s="83">
        <v>1714.25</v>
      </c>
      <c r="F13" s="83"/>
      <c r="G13" s="83"/>
      <c r="H13" s="83"/>
      <c r="I13" s="83"/>
      <c r="J13" s="83"/>
      <c r="K13" s="83"/>
      <c r="L13" s="83"/>
      <c r="M13" s="83"/>
      <c r="N13" s="106"/>
    </row>
    <row r="14" ht="19.95" customHeight="true" spans="1:14">
      <c r="A14" s="82" t="s">
        <v>82</v>
      </c>
      <c r="B14" s="84" t="s">
        <v>83</v>
      </c>
      <c r="C14" s="83">
        <f t="shared" si="0"/>
        <v>690.33</v>
      </c>
      <c r="D14" s="83"/>
      <c r="E14" s="83">
        <v>690.33</v>
      </c>
      <c r="F14" s="83"/>
      <c r="G14" s="83"/>
      <c r="H14" s="83"/>
      <c r="I14" s="83"/>
      <c r="J14" s="83"/>
      <c r="K14" s="83"/>
      <c r="L14" s="83"/>
      <c r="M14" s="83"/>
      <c r="N14" s="106"/>
    </row>
    <row r="15" ht="8.55" customHeight="true" spans="1:14">
      <c r="A15" s="101"/>
      <c r="B15" s="101"/>
      <c r="C15" s="101"/>
      <c r="D15" s="101"/>
      <c r="E15" s="101"/>
      <c r="F15" s="101"/>
      <c r="G15" s="101"/>
      <c r="H15" s="101"/>
      <c r="I15" s="101"/>
      <c r="J15" s="101"/>
      <c r="K15" s="101"/>
      <c r="L15" s="101"/>
      <c r="M15" s="95"/>
      <c r="N15" s="108"/>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70000010728836" bottom="0.270000010728836"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pane ySplit="6" topLeftCell="A7" activePane="bottomLeft" state="frozen"/>
      <selection/>
      <selection pane="bottomLeft" activeCell="N10" sqref="N10"/>
    </sheetView>
  </sheetViews>
  <sheetFormatPr defaultColWidth="9.775" defaultRowHeight="13.5"/>
  <cols>
    <col min="1" max="3" width="6.10833333333333" style="74" customWidth="true"/>
    <col min="4" max="4" width="7" style="74" customWidth="true"/>
    <col min="5" max="5" width="34" style="74" customWidth="true"/>
    <col min="6" max="8" width="11.5" style="74" customWidth="true"/>
    <col min="9" max="9" width="16.4416666666667" style="74" customWidth="true"/>
    <col min="10" max="10" width="18.75" style="74" customWidth="true"/>
    <col min="11" max="11" width="1.55833333333333" style="74" customWidth="true"/>
    <col min="12" max="12" width="9.775" style="74" customWidth="true"/>
    <col min="13" max="16384" width="9.775" style="74"/>
  </cols>
  <sheetData>
    <row r="1" ht="14.25" customHeight="true" spans="1:11">
      <c r="A1" s="75"/>
      <c r="B1" s="75"/>
      <c r="C1" s="75"/>
      <c r="D1" s="77"/>
      <c r="E1" s="77"/>
      <c r="F1" s="96"/>
      <c r="G1" s="96"/>
      <c r="H1" s="96"/>
      <c r="I1" s="96"/>
      <c r="J1" s="102" t="s">
        <v>84</v>
      </c>
      <c r="K1" s="103"/>
    </row>
    <row r="2" ht="19.95" customHeight="true" spans="1:11">
      <c r="A2" s="94" t="s">
        <v>85</v>
      </c>
      <c r="B2" s="94"/>
      <c r="C2" s="94"/>
      <c r="D2" s="94"/>
      <c r="E2" s="94"/>
      <c r="F2" s="94"/>
      <c r="G2" s="94"/>
      <c r="H2" s="94"/>
      <c r="I2" s="94"/>
      <c r="J2" s="94"/>
      <c r="K2" s="103" t="s">
        <v>57</v>
      </c>
    </row>
    <row r="3" ht="17.1" customHeight="true" spans="1:11">
      <c r="A3" s="79" t="s">
        <v>3</v>
      </c>
      <c r="B3" s="79"/>
      <c r="C3" s="79"/>
      <c r="D3" s="79"/>
      <c r="E3" s="79"/>
      <c r="F3" s="97"/>
      <c r="G3" s="97"/>
      <c r="H3" s="98"/>
      <c r="I3" s="98"/>
      <c r="J3" s="104" t="s">
        <v>4</v>
      </c>
      <c r="K3" s="105"/>
    </row>
    <row r="4" ht="21.3" customHeight="true" spans="1:11">
      <c r="A4" s="81" t="s">
        <v>7</v>
      </c>
      <c r="B4" s="81"/>
      <c r="C4" s="81"/>
      <c r="D4" s="81"/>
      <c r="E4" s="81"/>
      <c r="F4" s="81" t="s">
        <v>58</v>
      </c>
      <c r="G4" s="81" t="s">
        <v>86</v>
      </c>
      <c r="H4" s="81" t="s">
        <v>87</v>
      </c>
      <c r="I4" s="81" t="s">
        <v>88</v>
      </c>
      <c r="J4" s="81" t="s">
        <v>89</v>
      </c>
      <c r="K4" s="106"/>
    </row>
    <row r="5" ht="21.3" customHeight="true" spans="1:11">
      <c r="A5" s="81" t="s">
        <v>90</v>
      </c>
      <c r="B5" s="81"/>
      <c r="C5" s="81"/>
      <c r="D5" s="81" t="s">
        <v>69</v>
      </c>
      <c r="E5" s="81" t="s">
        <v>70</v>
      </c>
      <c r="F5" s="81"/>
      <c r="G5" s="81"/>
      <c r="H5" s="81"/>
      <c r="I5" s="81"/>
      <c r="J5" s="81"/>
      <c r="K5" s="106"/>
    </row>
    <row r="6" ht="21.3" customHeight="true" spans="1:11">
      <c r="A6" s="81" t="s">
        <v>91</v>
      </c>
      <c r="B6" s="81" t="s">
        <v>92</v>
      </c>
      <c r="C6" s="81" t="s">
        <v>93</v>
      </c>
      <c r="D6" s="81"/>
      <c r="E6" s="81"/>
      <c r="F6" s="81"/>
      <c r="G6" s="81"/>
      <c r="H6" s="81"/>
      <c r="I6" s="81"/>
      <c r="J6" s="81"/>
      <c r="K6" s="92"/>
    </row>
    <row r="7" ht="19.95" customHeight="true" spans="1:11">
      <c r="A7" s="81"/>
      <c r="B7" s="81"/>
      <c r="C7" s="81"/>
      <c r="D7" s="81"/>
      <c r="E7" s="81" t="s">
        <v>71</v>
      </c>
      <c r="F7" s="99">
        <f>F8</f>
        <v>6204.66</v>
      </c>
      <c r="G7" s="99">
        <f t="shared" ref="G7:H7" si="0">G8</f>
        <v>4688.83</v>
      </c>
      <c r="H7" s="99">
        <f t="shared" si="0"/>
        <v>1515.83</v>
      </c>
      <c r="I7" s="99"/>
      <c r="J7" s="99"/>
      <c r="K7" s="107"/>
    </row>
    <row r="8" ht="19.95" customHeight="true" spans="1:11">
      <c r="A8" s="82"/>
      <c r="B8" s="82"/>
      <c r="C8" s="82"/>
      <c r="D8" s="82"/>
      <c r="E8" s="84" t="s">
        <v>21</v>
      </c>
      <c r="F8" s="83">
        <f>F9+F14+F20+F26+F31+F36</f>
        <v>6204.66</v>
      </c>
      <c r="G8" s="83">
        <f t="shared" ref="G8:H8" si="1">G9+G14+G20+G26+G31+G36</f>
        <v>4688.83</v>
      </c>
      <c r="H8" s="83">
        <f t="shared" si="1"/>
        <v>1515.83</v>
      </c>
      <c r="I8" s="83"/>
      <c r="J8" s="83"/>
      <c r="K8" s="106"/>
    </row>
    <row r="9" ht="19.95" customHeight="true" spans="1:11">
      <c r="A9" s="82"/>
      <c r="B9" s="82"/>
      <c r="C9" s="82"/>
      <c r="D9" s="82"/>
      <c r="E9" s="84" t="s">
        <v>73</v>
      </c>
      <c r="F9" s="83">
        <f>G9+H9</f>
        <v>946.34</v>
      </c>
      <c r="G9" s="83">
        <v>937.6</v>
      </c>
      <c r="H9" s="83">
        <v>8.74</v>
      </c>
      <c r="I9" s="83"/>
      <c r="J9" s="83"/>
      <c r="K9" s="106"/>
    </row>
    <row r="10" ht="19.95" customHeight="true" spans="1:11">
      <c r="A10" s="82" t="s">
        <v>94</v>
      </c>
      <c r="B10" s="82" t="s">
        <v>95</v>
      </c>
      <c r="C10" s="82" t="s">
        <v>96</v>
      </c>
      <c r="D10" s="82" t="s">
        <v>72</v>
      </c>
      <c r="E10" s="84" t="s">
        <v>97</v>
      </c>
      <c r="F10" s="83">
        <f t="shared" ref="F10:F14" si="2">G10+H10</f>
        <v>746.37</v>
      </c>
      <c r="G10" s="83">
        <v>737.63</v>
      </c>
      <c r="H10" s="83">
        <v>8.74</v>
      </c>
      <c r="I10" s="83"/>
      <c r="J10" s="83"/>
      <c r="K10" s="92"/>
    </row>
    <row r="11" ht="19.95" customHeight="true" spans="1:11">
      <c r="A11" s="82" t="s">
        <v>98</v>
      </c>
      <c r="B11" s="82" t="s">
        <v>99</v>
      </c>
      <c r="C11" s="82" t="s">
        <v>96</v>
      </c>
      <c r="D11" s="82" t="s">
        <v>72</v>
      </c>
      <c r="E11" s="84" t="s">
        <v>100</v>
      </c>
      <c r="F11" s="83">
        <f t="shared" si="2"/>
        <v>78.9</v>
      </c>
      <c r="G11" s="83">
        <v>78.9</v>
      </c>
      <c r="H11" s="83"/>
      <c r="I11" s="83"/>
      <c r="J11" s="83"/>
      <c r="K11" s="92"/>
    </row>
    <row r="12" ht="19.95" customHeight="true" spans="1:11">
      <c r="A12" s="82" t="s">
        <v>101</v>
      </c>
      <c r="B12" s="82" t="s">
        <v>95</v>
      </c>
      <c r="C12" s="82" t="s">
        <v>95</v>
      </c>
      <c r="D12" s="82" t="s">
        <v>72</v>
      </c>
      <c r="E12" s="84" t="s">
        <v>102</v>
      </c>
      <c r="F12" s="83">
        <f t="shared" si="2"/>
        <v>89.93</v>
      </c>
      <c r="G12" s="83">
        <v>89.93</v>
      </c>
      <c r="H12" s="83"/>
      <c r="I12" s="83"/>
      <c r="J12" s="83"/>
      <c r="K12" s="92"/>
    </row>
    <row r="13" ht="19.95" customHeight="true" spans="1:11">
      <c r="A13" s="82" t="s">
        <v>103</v>
      </c>
      <c r="B13" s="82" t="s">
        <v>104</v>
      </c>
      <c r="C13" s="82" t="s">
        <v>99</v>
      </c>
      <c r="D13" s="82" t="s">
        <v>72</v>
      </c>
      <c r="E13" s="84" t="s">
        <v>105</v>
      </c>
      <c r="F13" s="83">
        <f t="shared" si="2"/>
        <v>31.14</v>
      </c>
      <c r="G13" s="83">
        <v>31.14</v>
      </c>
      <c r="H13" s="83"/>
      <c r="I13" s="83"/>
      <c r="J13" s="83"/>
      <c r="K13" s="92"/>
    </row>
    <row r="14" ht="19.95" customHeight="true" spans="1:11">
      <c r="A14" s="82"/>
      <c r="B14" s="82"/>
      <c r="C14" s="82"/>
      <c r="D14" s="82"/>
      <c r="E14" s="84" t="s">
        <v>83</v>
      </c>
      <c r="F14" s="83">
        <f t="shared" si="2"/>
        <v>690.33</v>
      </c>
      <c r="G14" s="83">
        <v>647.4</v>
      </c>
      <c r="H14" s="83">
        <f>SUM(H15:H19)</f>
        <v>42.93</v>
      </c>
      <c r="I14" s="83"/>
      <c r="J14" s="83"/>
      <c r="K14" s="106"/>
    </row>
    <row r="15" ht="19.95" customHeight="true" spans="1:11">
      <c r="A15" s="82" t="s">
        <v>101</v>
      </c>
      <c r="B15" s="82" t="s">
        <v>95</v>
      </c>
      <c r="C15" s="82" t="s">
        <v>95</v>
      </c>
      <c r="D15" s="82" t="s">
        <v>82</v>
      </c>
      <c r="E15" s="84" t="s">
        <v>102</v>
      </c>
      <c r="F15" s="83">
        <f t="shared" ref="F15:F20" si="3">G15+H15</f>
        <v>61.62</v>
      </c>
      <c r="G15" s="83">
        <v>61.62</v>
      </c>
      <c r="H15" s="83"/>
      <c r="I15" s="83"/>
      <c r="J15" s="83"/>
      <c r="K15" s="92"/>
    </row>
    <row r="16" ht="19.95" customHeight="true" spans="1:11">
      <c r="A16" s="82" t="s">
        <v>94</v>
      </c>
      <c r="B16" s="82" t="s">
        <v>96</v>
      </c>
      <c r="C16" s="82" t="s">
        <v>106</v>
      </c>
      <c r="D16" s="82" t="s">
        <v>82</v>
      </c>
      <c r="E16" s="84" t="s">
        <v>107</v>
      </c>
      <c r="F16" s="83">
        <f t="shared" si="3"/>
        <v>536.65</v>
      </c>
      <c r="G16" s="83">
        <v>510.16</v>
      </c>
      <c r="H16" s="83">
        <v>26.49</v>
      </c>
      <c r="I16" s="83"/>
      <c r="J16" s="83"/>
      <c r="K16" s="92"/>
    </row>
    <row r="17" ht="19.95" customHeight="true" spans="1:11">
      <c r="A17" s="82" t="s">
        <v>98</v>
      </c>
      <c r="B17" s="82" t="s">
        <v>99</v>
      </c>
      <c r="C17" s="82" t="s">
        <v>96</v>
      </c>
      <c r="D17" s="82" t="s">
        <v>82</v>
      </c>
      <c r="E17" s="84" t="s">
        <v>100</v>
      </c>
      <c r="F17" s="83">
        <f t="shared" si="3"/>
        <v>54.4</v>
      </c>
      <c r="G17" s="83">
        <v>54.4</v>
      </c>
      <c r="H17" s="83"/>
      <c r="I17" s="83"/>
      <c r="J17" s="83"/>
      <c r="K17" s="92"/>
    </row>
    <row r="18" ht="19.95" customHeight="true" spans="1:11">
      <c r="A18" s="82" t="s">
        <v>94</v>
      </c>
      <c r="B18" s="82" t="s">
        <v>95</v>
      </c>
      <c r="C18" s="82" t="s">
        <v>96</v>
      </c>
      <c r="D18" s="82" t="s">
        <v>82</v>
      </c>
      <c r="E18" s="84" t="s">
        <v>97</v>
      </c>
      <c r="F18" s="83">
        <f t="shared" si="3"/>
        <v>16.44</v>
      </c>
      <c r="G18" s="83"/>
      <c r="H18" s="83">
        <v>16.44</v>
      </c>
      <c r="I18" s="83"/>
      <c r="J18" s="83"/>
      <c r="K18" s="92"/>
    </row>
    <row r="19" ht="19.95" customHeight="true" spans="1:11">
      <c r="A19" s="82" t="s">
        <v>103</v>
      </c>
      <c r="B19" s="82" t="s">
        <v>104</v>
      </c>
      <c r="C19" s="82" t="s">
        <v>99</v>
      </c>
      <c r="D19" s="82" t="s">
        <v>82</v>
      </c>
      <c r="E19" s="84" t="s">
        <v>105</v>
      </c>
      <c r="F19" s="83">
        <f t="shared" si="3"/>
        <v>21.22</v>
      </c>
      <c r="G19" s="83">
        <v>21.22</v>
      </c>
      <c r="H19" s="83"/>
      <c r="I19" s="83"/>
      <c r="J19" s="83"/>
      <c r="K19" s="92"/>
    </row>
    <row r="20" ht="19.95" customHeight="true" spans="1:11">
      <c r="A20" s="82"/>
      <c r="B20" s="82"/>
      <c r="C20" s="82"/>
      <c r="D20" s="82"/>
      <c r="E20" s="84" t="s">
        <v>77</v>
      </c>
      <c r="F20" s="83">
        <f t="shared" si="3"/>
        <v>2025.64</v>
      </c>
      <c r="G20" s="83">
        <v>1883.98</v>
      </c>
      <c r="H20" s="83">
        <f>SUM(H21:H25)</f>
        <v>141.66</v>
      </c>
      <c r="I20" s="83"/>
      <c r="J20" s="83"/>
      <c r="K20" s="106"/>
    </row>
    <row r="21" ht="19.95" customHeight="true" spans="1:11">
      <c r="A21" s="82" t="s">
        <v>94</v>
      </c>
      <c r="B21" s="82" t="s">
        <v>96</v>
      </c>
      <c r="C21" s="82" t="s">
        <v>96</v>
      </c>
      <c r="D21" s="82" t="s">
        <v>76</v>
      </c>
      <c r="E21" s="84" t="s">
        <v>108</v>
      </c>
      <c r="F21" s="83">
        <f t="shared" ref="F21:F26" si="4">G21+H21</f>
        <v>1510.51</v>
      </c>
      <c r="G21" s="83">
        <v>1510.51</v>
      </c>
      <c r="H21" s="83"/>
      <c r="I21" s="83"/>
      <c r="J21" s="83"/>
      <c r="K21" s="92"/>
    </row>
    <row r="22" ht="19.95" customHeight="true" spans="1:11">
      <c r="A22" s="82" t="s">
        <v>94</v>
      </c>
      <c r="B22" s="82" t="s">
        <v>96</v>
      </c>
      <c r="C22" s="82" t="s">
        <v>99</v>
      </c>
      <c r="D22" s="82" t="s">
        <v>76</v>
      </c>
      <c r="E22" s="100" t="s">
        <v>109</v>
      </c>
      <c r="F22" s="83">
        <f t="shared" si="4"/>
        <v>141.66</v>
      </c>
      <c r="G22" s="83"/>
      <c r="H22" s="83">
        <v>141.66</v>
      </c>
      <c r="I22" s="83"/>
      <c r="J22" s="83"/>
      <c r="K22" s="92"/>
    </row>
    <row r="23" ht="19.95" customHeight="true" spans="1:11">
      <c r="A23" s="82" t="s">
        <v>101</v>
      </c>
      <c r="B23" s="82" t="s">
        <v>95</v>
      </c>
      <c r="C23" s="82" t="s">
        <v>95</v>
      </c>
      <c r="D23" s="82" t="s">
        <v>76</v>
      </c>
      <c r="E23" s="84" t="s">
        <v>102</v>
      </c>
      <c r="F23" s="83">
        <f t="shared" si="4"/>
        <v>169.64</v>
      </c>
      <c r="G23" s="83">
        <v>169.64</v>
      </c>
      <c r="H23" s="83"/>
      <c r="I23" s="83"/>
      <c r="J23" s="83"/>
      <c r="K23" s="92"/>
    </row>
    <row r="24" ht="19.95" customHeight="true" spans="1:11">
      <c r="A24" s="82" t="s">
        <v>98</v>
      </c>
      <c r="B24" s="82" t="s">
        <v>99</v>
      </c>
      <c r="C24" s="82" t="s">
        <v>96</v>
      </c>
      <c r="D24" s="82" t="s">
        <v>76</v>
      </c>
      <c r="E24" s="84" t="s">
        <v>100</v>
      </c>
      <c r="F24" s="83">
        <f t="shared" si="4"/>
        <v>145.58</v>
      </c>
      <c r="G24" s="83">
        <v>145.58</v>
      </c>
      <c r="H24" s="83"/>
      <c r="I24" s="83"/>
      <c r="J24" s="83"/>
      <c r="K24" s="92"/>
    </row>
    <row r="25" ht="19.95" customHeight="true" spans="1:11">
      <c r="A25" s="82" t="s">
        <v>103</v>
      </c>
      <c r="B25" s="82" t="s">
        <v>104</v>
      </c>
      <c r="C25" s="82" t="s">
        <v>96</v>
      </c>
      <c r="D25" s="82" t="s">
        <v>76</v>
      </c>
      <c r="E25" s="84" t="s">
        <v>110</v>
      </c>
      <c r="F25" s="83">
        <f t="shared" si="4"/>
        <v>58.25</v>
      </c>
      <c r="G25" s="83">
        <v>58.25</v>
      </c>
      <c r="H25" s="83"/>
      <c r="I25" s="83"/>
      <c r="J25" s="83"/>
      <c r="K25" s="92"/>
    </row>
    <row r="26" ht="19.95" customHeight="true" spans="1:11">
      <c r="A26" s="82"/>
      <c r="B26" s="82"/>
      <c r="C26" s="82"/>
      <c r="D26" s="82"/>
      <c r="E26" s="84" t="s">
        <v>75</v>
      </c>
      <c r="F26" s="83">
        <f t="shared" si="4"/>
        <v>404.86</v>
      </c>
      <c r="G26" s="83">
        <v>395.22</v>
      </c>
      <c r="H26" s="83">
        <f>SUM(H27:H30)</f>
        <v>9.64</v>
      </c>
      <c r="I26" s="83"/>
      <c r="J26" s="83"/>
      <c r="K26" s="106"/>
    </row>
    <row r="27" ht="19.95" customHeight="true" spans="1:11">
      <c r="A27" s="82" t="s">
        <v>98</v>
      </c>
      <c r="B27" s="82" t="s">
        <v>99</v>
      </c>
      <c r="C27" s="82" t="s">
        <v>96</v>
      </c>
      <c r="D27" s="82" t="s">
        <v>74</v>
      </c>
      <c r="E27" s="84" t="s">
        <v>100</v>
      </c>
      <c r="F27" s="83">
        <f t="shared" ref="F27:F31" si="5">G27+H27</f>
        <v>33.2</v>
      </c>
      <c r="G27" s="83">
        <v>33.2</v>
      </c>
      <c r="H27" s="83"/>
      <c r="I27" s="83"/>
      <c r="J27" s="83"/>
      <c r="K27" s="92"/>
    </row>
    <row r="28" ht="19.95" customHeight="true" spans="1:11">
      <c r="A28" s="82" t="s">
        <v>94</v>
      </c>
      <c r="B28" s="82" t="s">
        <v>96</v>
      </c>
      <c r="C28" s="82" t="s">
        <v>111</v>
      </c>
      <c r="D28" s="82" t="s">
        <v>74</v>
      </c>
      <c r="E28" s="84" t="s">
        <v>112</v>
      </c>
      <c r="F28" s="83">
        <f t="shared" si="5"/>
        <v>319.22</v>
      </c>
      <c r="G28" s="83">
        <v>309.58</v>
      </c>
      <c r="H28" s="83">
        <v>9.64</v>
      </c>
      <c r="I28" s="83"/>
      <c r="J28" s="83"/>
      <c r="K28" s="92"/>
    </row>
    <row r="29" ht="19.95" customHeight="true" spans="1:11">
      <c r="A29" s="82" t="s">
        <v>101</v>
      </c>
      <c r="B29" s="82" t="s">
        <v>95</v>
      </c>
      <c r="C29" s="82" t="s">
        <v>95</v>
      </c>
      <c r="D29" s="82" t="s">
        <v>74</v>
      </c>
      <c r="E29" s="84" t="s">
        <v>102</v>
      </c>
      <c r="F29" s="83">
        <f t="shared" si="5"/>
        <v>38.73</v>
      </c>
      <c r="G29" s="83">
        <v>38.73</v>
      </c>
      <c r="H29" s="83"/>
      <c r="I29" s="83"/>
      <c r="J29" s="83"/>
      <c r="K29" s="92"/>
    </row>
    <row r="30" ht="19.95" customHeight="true" spans="1:11">
      <c r="A30" s="82" t="s">
        <v>103</v>
      </c>
      <c r="B30" s="82" t="s">
        <v>104</v>
      </c>
      <c r="C30" s="82" t="s">
        <v>99</v>
      </c>
      <c r="D30" s="82" t="s">
        <v>74</v>
      </c>
      <c r="E30" s="84" t="s">
        <v>105</v>
      </c>
      <c r="F30" s="83">
        <f t="shared" si="5"/>
        <v>13.71</v>
      </c>
      <c r="G30" s="83">
        <v>13.71</v>
      </c>
      <c r="H30" s="83"/>
      <c r="I30" s="83"/>
      <c r="J30" s="83"/>
      <c r="K30" s="92"/>
    </row>
    <row r="31" ht="19.95" customHeight="true" spans="1:11">
      <c r="A31" s="82"/>
      <c r="B31" s="82"/>
      <c r="C31" s="82"/>
      <c r="D31" s="82"/>
      <c r="E31" s="84" t="s">
        <v>81</v>
      </c>
      <c r="F31" s="83">
        <f t="shared" si="5"/>
        <v>1714.25</v>
      </c>
      <c r="G31" s="83">
        <v>430.43</v>
      </c>
      <c r="H31" s="83">
        <f>H32</f>
        <v>1283.82</v>
      </c>
      <c r="I31" s="83"/>
      <c r="J31" s="83"/>
      <c r="K31" s="106"/>
    </row>
    <row r="32" ht="19.95" customHeight="true" spans="1:11">
      <c r="A32" s="82" t="s">
        <v>94</v>
      </c>
      <c r="B32" s="82" t="s">
        <v>113</v>
      </c>
      <c r="C32" s="82" t="s">
        <v>114</v>
      </c>
      <c r="D32" s="82" t="s">
        <v>80</v>
      </c>
      <c r="E32" s="84" t="s">
        <v>115</v>
      </c>
      <c r="F32" s="83">
        <f t="shared" ref="F32:F36" si="6">G32+H32</f>
        <v>1619.45</v>
      </c>
      <c r="G32" s="83">
        <v>335.63</v>
      </c>
      <c r="H32" s="83">
        <v>1283.82</v>
      </c>
      <c r="I32" s="83"/>
      <c r="J32" s="83"/>
      <c r="K32" s="92"/>
    </row>
    <row r="33" ht="19.95" customHeight="true" spans="1:11">
      <c r="A33" s="82" t="s">
        <v>98</v>
      </c>
      <c r="B33" s="82" t="s">
        <v>99</v>
      </c>
      <c r="C33" s="82" t="s">
        <v>96</v>
      </c>
      <c r="D33" s="82" t="s">
        <v>80</v>
      </c>
      <c r="E33" s="84" t="s">
        <v>100</v>
      </c>
      <c r="F33" s="83">
        <f t="shared" si="6"/>
        <v>37.69</v>
      </c>
      <c r="G33" s="83">
        <v>37.69</v>
      </c>
      <c r="H33" s="83"/>
      <c r="I33" s="83"/>
      <c r="J33" s="83"/>
      <c r="K33" s="92"/>
    </row>
    <row r="34" ht="19.95" customHeight="true" spans="1:11">
      <c r="A34" s="82" t="s">
        <v>103</v>
      </c>
      <c r="B34" s="82" t="s">
        <v>104</v>
      </c>
      <c r="C34" s="82" t="s">
        <v>99</v>
      </c>
      <c r="D34" s="82" t="s">
        <v>80</v>
      </c>
      <c r="E34" s="84" t="s">
        <v>105</v>
      </c>
      <c r="F34" s="83">
        <f t="shared" si="6"/>
        <v>14.71</v>
      </c>
      <c r="G34" s="83">
        <v>14.71</v>
      </c>
      <c r="H34" s="83"/>
      <c r="I34" s="83"/>
      <c r="J34" s="83"/>
      <c r="K34" s="92"/>
    </row>
    <row r="35" ht="19.95" customHeight="true" spans="1:11">
      <c r="A35" s="82" t="s">
        <v>101</v>
      </c>
      <c r="B35" s="82" t="s">
        <v>95</v>
      </c>
      <c r="C35" s="82" t="s">
        <v>95</v>
      </c>
      <c r="D35" s="82" t="s">
        <v>80</v>
      </c>
      <c r="E35" s="84" t="s">
        <v>102</v>
      </c>
      <c r="F35" s="83">
        <f t="shared" si="6"/>
        <v>42.4</v>
      </c>
      <c r="G35" s="83">
        <v>42.4</v>
      </c>
      <c r="H35" s="83"/>
      <c r="I35" s="83"/>
      <c r="J35" s="83"/>
      <c r="K35" s="92"/>
    </row>
    <row r="36" ht="19.95" customHeight="true" spans="1:11">
      <c r="A36" s="82"/>
      <c r="B36" s="82"/>
      <c r="C36" s="82"/>
      <c r="D36" s="82"/>
      <c r="E36" s="84" t="s">
        <v>79</v>
      </c>
      <c r="F36" s="83">
        <f t="shared" si="6"/>
        <v>423.24</v>
      </c>
      <c r="G36" s="83">
        <v>394.2</v>
      </c>
      <c r="H36" s="83">
        <v>29.04</v>
      </c>
      <c r="I36" s="83"/>
      <c r="J36" s="83"/>
      <c r="K36" s="106"/>
    </row>
    <row r="37" ht="19.95" customHeight="true" spans="1:11">
      <c r="A37" s="82" t="s">
        <v>94</v>
      </c>
      <c r="B37" s="82" t="s">
        <v>96</v>
      </c>
      <c r="C37" s="82" t="s">
        <v>95</v>
      </c>
      <c r="D37" s="82" t="s">
        <v>78</v>
      </c>
      <c r="E37" s="84" t="s">
        <v>116</v>
      </c>
      <c r="F37" s="83">
        <f t="shared" ref="F37:F40" si="7">G37+H37</f>
        <v>336.24</v>
      </c>
      <c r="G37" s="83">
        <v>307.2</v>
      </c>
      <c r="H37" s="83">
        <v>29.04</v>
      </c>
      <c r="I37" s="83"/>
      <c r="J37" s="83"/>
      <c r="K37" s="92"/>
    </row>
    <row r="38" ht="19.95" customHeight="true" spans="1:11">
      <c r="A38" s="82" t="s">
        <v>103</v>
      </c>
      <c r="B38" s="82" t="s">
        <v>104</v>
      </c>
      <c r="C38" s="82" t="s">
        <v>99</v>
      </c>
      <c r="D38" s="82" t="s">
        <v>78</v>
      </c>
      <c r="E38" s="84" t="s">
        <v>105</v>
      </c>
      <c r="F38" s="83">
        <f t="shared" si="7"/>
        <v>13.73</v>
      </c>
      <c r="G38" s="83">
        <v>13.73</v>
      </c>
      <c r="H38" s="83"/>
      <c r="I38" s="83"/>
      <c r="J38" s="83"/>
      <c r="K38" s="92"/>
    </row>
    <row r="39" ht="19.95" customHeight="true" spans="1:11">
      <c r="A39" s="82" t="s">
        <v>98</v>
      </c>
      <c r="B39" s="82" t="s">
        <v>99</v>
      </c>
      <c r="C39" s="82" t="s">
        <v>96</v>
      </c>
      <c r="D39" s="82" t="s">
        <v>78</v>
      </c>
      <c r="E39" s="84" t="s">
        <v>100</v>
      </c>
      <c r="F39" s="83">
        <f t="shared" si="7"/>
        <v>33.94</v>
      </c>
      <c r="G39" s="83">
        <v>33.94</v>
      </c>
      <c r="H39" s="83"/>
      <c r="I39" s="83"/>
      <c r="J39" s="83"/>
      <c r="K39" s="92"/>
    </row>
    <row r="40" ht="19.95" customHeight="true" spans="1:11">
      <c r="A40" s="82" t="s">
        <v>101</v>
      </c>
      <c r="B40" s="82" t="s">
        <v>95</v>
      </c>
      <c r="C40" s="82" t="s">
        <v>95</v>
      </c>
      <c r="D40" s="82" t="s">
        <v>78</v>
      </c>
      <c r="E40" s="84" t="s">
        <v>102</v>
      </c>
      <c r="F40" s="83">
        <f t="shared" si="7"/>
        <v>39.34</v>
      </c>
      <c r="G40" s="83">
        <v>39.34</v>
      </c>
      <c r="H40" s="83"/>
      <c r="I40" s="83"/>
      <c r="J40" s="83"/>
      <c r="K40" s="92"/>
    </row>
    <row r="41" ht="8.55" customHeight="true" spans="1:11">
      <c r="A41" s="95"/>
      <c r="B41" s="95"/>
      <c r="C41" s="95"/>
      <c r="D41" s="95"/>
      <c r="E41" s="101"/>
      <c r="F41" s="101"/>
      <c r="G41" s="101"/>
      <c r="H41" s="101"/>
      <c r="I41" s="95"/>
      <c r="J41" s="95"/>
      <c r="K41" s="108"/>
    </row>
  </sheetData>
  <mergeCells count="12">
    <mergeCell ref="A1:C1"/>
    <mergeCell ref="A2:J2"/>
    <mergeCell ref="A3:E3"/>
    <mergeCell ref="A4:E4"/>
    <mergeCell ref="A5:C5"/>
    <mergeCell ref="D5:D6"/>
    <mergeCell ref="E5:E6"/>
    <mergeCell ref="F4:F6"/>
    <mergeCell ref="G4:G6"/>
    <mergeCell ref="H4:H6"/>
    <mergeCell ref="I4:I6"/>
    <mergeCell ref="J4:J6"/>
  </mergeCells>
  <printOptions horizontalCentered="true"/>
  <pageMargins left="0.751388888888889" right="0.554861111111111" top="0.468055555555556" bottom="0.468055555555556"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pane ySplit="5" topLeftCell="A10" activePane="bottomLeft" state="frozen"/>
      <selection/>
      <selection pane="bottomLeft" activeCell="J25" sqref="J25"/>
    </sheetView>
  </sheetViews>
  <sheetFormatPr defaultColWidth="9.775" defaultRowHeight="13.5" outlineLevelCol="7"/>
  <cols>
    <col min="1" max="1" width="26.125" style="74" customWidth="true"/>
    <col min="2" max="2" width="16.4416666666667" style="74" customWidth="true"/>
    <col min="3" max="3" width="26.125" style="74" customWidth="true"/>
    <col min="4" max="7" width="15.75" style="74" customWidth="true"/>
    <col min="8" max="8" width="1.55833333333333" style="74" customWidth="true"/>
    <col min="9" max="10" width="9.775" style="74" customWidth="true"/>
    <col min="11" max="16384" width="9.775" style="74"/>
  </cols>
  <sheetData>
    <row r="1" ht="14.25" customHeight="true" spans="1:8">
      <c r="A1" s="75"/>
      <c r="B1" s="76"/>
      <c r="C1" s="76"/>
      <c r="D1" s="77"/>
      <c r="E1" s="77"/>
      <c r="F1" s="77"/>
      <c r="G1" s="87" t="s">
        <v>117</v>
      </c>
      <c r="H1" s="88" t="s">
        <v>57</v>
      </c>
    </row>
    <row r="2" ht="19.95" customHeight="true" spans="1:8">
      <c r="A2" s="78" t="s">
        <v>118</v>
      </c>
      <c r="B2" s="78"/>
      <c r="C2" s="78"/>
      <c r="D2" s="78"/>
      <c r="E2" s="78"/>
      <c r="F2" s="78"/>
      <c r="G2" s="78"/>
      <c r="H2" s="88"/>
    </row>
    <row r="3" ht="17.1" customHeight="true" spans="1:8">
      <c r="A3" s="79" t="s">
        <v>3</v>
      </c>
      <c r="B3" s="79"/>
      <c r="C3" s="80"/>
      <c r="D3" s="80"/>
      <c r="E3" s="80"/>
      <c r="F3" s="80"/>
      <c r="G3" s="89" t="s">
        <v>4</v>
      </c>
      <c r="H3" s="90"/>
    </row>
    <row r="4" ht="21.3" customHeight="true" spans="1:8">
      <c r="A4" s="81" t="s">
        <v>5</v>
      </c>
      <c r="B4" s="81"/>
      <c r="C4" s="81" t="s">
        <v>6</v>
      </c>
      <c r="D4" s="81"/>
      <c r="E4" s="81"/>
      <c r="F4" s="81"/>
      <c r="G4" s="81"/>
      <c r="H4" s="91"/>
    </row>
    <row r="5" ht="21.3" customHeight="true" spans="1:8">
      <c r="A5" s="81" t="s">
        <v>7</v>
      </c>
      <c r="B5" s="81" t="s">
        <v>8</v>
      </c>
      <c r="C5" s="81" t="s">
        <v>7</v>
      </c>
      <c r="D5" s="81" t="s">
        <v>58</v>
      </c>
      <c r="E5" s="81" t="s">
        <v>119</v>
      </c>
      <c r="F5" s="81" t="s">
        <v>120</v>
      </c>
      <c r="G5" s="81" t="s">
        <v>121</v>
      </c>
      <c r="H5" s="91"/>
    </row>
    <row r="6" ht="15" customHeight="true" spans="1:8">
      <c r="A6" s="82" t="s">
        <v>122</v>
      </c>
      <c r="B6" s="83">
        <v>6204.66</v>
      </c>
      <c r="C6" s="82" t="s">
        <v>123</v>
      </c>
      <c r="D6" s="83">
        <v>6204.66</v>
      </c>
      <c r="E6" s="83">
        <v>6204.66</v>
      </c>
      <c r="F6" s="83"/>
      <c r="G6" s="83"/>
      <c r="H6" s="92"/>
    </row>
    <row r="7" ht="15" customHeight="true" spans="1:8">
      <c r="A7" s="84" t="s">
        <v>124</v>
      </c>
      <c r="B7" s="83">
        <v>6204.66</v>
      </c>
      <c r="C7" s="84" t="s">
        <v>125</v>
      </c>
      <c r="D7" s="83"/>
      <c r="E7" s="83"/>
      <c r="F7" s="83"/>
      <c r="G7" s="83"/>
      <c r="H7" s="92"/>
    </row>
    <row r="8" ht="15" customHeight="true" spans="1:8">
      <c r="A8" s="84" t="s">
        <v>126</v>
      </c>
      <c r="B8" s="83"/>
      <c r="C8" s="84" t="s">
        <v>127</v>
      </c>
      <c r="D8" s="83"/>
      <c r="E8" s="83"/>
      <c r="F8" s="83"/>
      <c r="G8" s="83"/>
      <c r="H8" s="92"/>
    </row>
    <row r="9" ht="15" customHeight="true" spans="1:8">
      <c r="A9" s="84" t="s">
        <v>128</v>
      </c>
      <c r="B9" s="83"/>
      <c r="C9" s="84" t="s">
        <v>129</v>
      </c>
      <c r="D9" s="83"/>
      <c r="E9" s="83"/>
      <c r="F9" s="83"/>
      <c r="G9" s="83"/>
      <c r="H9" s="92"/>
    </row>
    <row r="10" ht="15" customHeight="true" spans="1:8">
      <c r="A10" s="82" t="s">
        <v>130</v>
      </c>
      <c r="B10" s="83"/>
      <c r="C10" s="84" t="s">
        <v>131</v>
      </c>
      <c r="D10" s="83"/>
      <c r="E10" s="83"/>
      <c r="F10" s="83"/>
      <c r="G10" s="83"/>
      <c r="H10" s="92"/>
    </row>
    <row r="11" ht="15" customHeight="true" spans="1:8">
      <c r="A11" s="84" t="s">
        <v>124</v>
      </c>
      <c r="B11" s="83"/>
      <c r="C11" s="84" t="s">
        <v>132</v>
      </c>
      <c r="D11" s="83"/>
      <c r="E11" s="83"/>
      <c r="F11" s="83"/>
      <c r="G11" s="83"/>
      <c r="H11" s="92"/>
    </row>
    <row r="12" ht="15" customHeight="true" spans="1:8">
      <c r="A12" s="84" t="s">
        <v>126</v>
      </c>
      <c r="B12" s="83"/>
      <c r="C12" s="84" t="s">
        <v>133</v>
      </c>
      <c r="D12" s="83"/>
      <c r="E12" s="83"/>
      <c r="F12" s="83"/>
      <c r="G12" s="83"/>
      <c r="H12" s="92"/>
    </row>
    <row r="13" ht="15" customHeight="true" spans="1:8">
      <c r="A13" s="84" t="s">
        <v>128</v>
      </c>
      <c r="B13" s="83"/>
      <c r="C13" s="84" t="s">
        <v>134</v>
      </c>
      <c r="D13" s="83"/>
      <c r="E13" s="83"/>
      <c r="F13" s="83"/>
      <c r="G13" s="83"/>
      <c r="H13" s="92"/>
    </row>
    <row r="14" ht="15" customHeight="true" spans="1:8">
      <c r="A14" s="84" t="s">
        <v>135</v>
      </c>
      <c r="B14" s="83"/>
      <c r="C14" s="84" t="s">
        <v>136</v>
      </c>
      <c r="D14" s="83">
        <v>441.65</v>
      </c>
      <c r="E14" s="83">
        <v>441.65</v>
      </c>
      <c r="F14" s="83"/>
      <c r="G14" s="83"/>
      <c r="H14" s="92"/>
    </row>
    <row r="15" ht="15" customHeight="true" spans="1:8">
      <c r="A15" s="84" t="s">
        <v>135</v>
      </c>
      <c r="B15" s="83"/>
      <c r="C15" s="84" t="s">
        <v>137</v>
      </c>
      <c r="D15" s="83"/>
      <c r="E15" s="83"/>
      <c r="F15" s="83"/>
      <c r="G15" s="83"/>
      <c r="H15" s="92"/>
    </row>
    <row r="16" ht="15" customHeight="true" spans="1:8">
      <c r="A16" s="84" t="s">
        <v>135</v>
      </c>
      <c r="B16" s="83"/>
      <c r="C16" s="84" t="s">
        <v>138</v>
      </c>
      <c r="D16" s="83">
        <v>152.77</v>
      </c>
      <c r="E16" s="83">
        <v>152.76</v>
      </c>
      <c r="F16" s="83"/>
      <c r="G16" s="83"/>
      <c r="H16" s="92"/>
    </row>
    <row r="17" ht="15" customHeight="true" spans="1:8">
      <c r="A17" s="84" t="s">
        <v>135</v>
      </c>
      <c r="B17" s="83"/>
      <c r="C17" s="84" t="s">
        <v>139</v>
      </c>
      <c r="D17" s="83"/>
      <c r="E17" s="83"/>
      <c r="F17" s="83"/>
      <c r="G17" s="83"/>
      <c r="H17" s="92"/>
    </row>
    <row r="18" ht="15" customHeight="true" spans="1:8">
      <c r="A18" s="84" t="s">
        <v>135</v>
      </c>
      <c r="B18" s="83"/>
      <c r="C18" s="84" t="s">
        <v>140</v>
      </c>
      <c r="D18" s="83">
        <v>5226.53</v>
      </c>
      <c r="E18" s="83">
        <v>5226.54</v>
      </c>
      <c r="F18" s="83"/>
      <c r="G18" s="83"/>
      <c r="H18" s="92"/>
    </row>
    <row r="19" ht="15" customHeight="true" spans="1:8">
      <c r="A19" s="84" t="s">
        <v>135</v>
      </c>
      <c r="B19" s="83"/>
      <c r="C19" s="84" t="s">
        <v>141</v>
      </c>
      <c r="D19" s="83"/>
      <c r="E19" s="83"/>
      <c r="F19" s="83"/>
      <c r="G19" s="83"/>
      <c r="H19" s="92"/>
    </row>
    <row r="20" ht="15" customHeight="true" spans="1:8">
      <c r="A20" s="84" t="s">
        <v>135</v>
      </c>
      <c r="B20" s="83"/>
      <c r="C20" s="84" t="s">
        <v>142</v>
      </c>
      <c r="D20" s="83"/>
      <c r="E20" s="83"/>
      <c r="F20" s="83"/>
      <c r="G20" s="83"/>
      <c r="H20" s="92"/>
    </row>
    <row r="21" ht="15" customHeight="true" spans="1:8">
      <c r="A21" s="84" t="s">
        <v>135</v>
      </c>
      <c r="B21" s="83"/>
      <c r="C21" s="84" t="s">
        <v>143</v>
      </c>
      <c r="D21" s="83"/>
      <c r="E21" s="83"/>
      <c r="F21" s="83"/>
      <c r="G21" s="83"/>
      <c r="H21" s="92"/>
    </row>
    <row r="22" ht="15" customHeight="true" spans="1:8">
      <c r="A22" s="84" t="s">
        <v>135</v>
      </c>
      <c r="B22" s="83"/>
      <c r="C22" s="84" t="s">
        <v>144</v>
      </c>
      <c r="D22" s="83"/>
      <c r="E22" s="83"/>
      <c r="F22" s="83"/>
      <c r="G22" s="83"/>
      <c r="H22" s="92"/>
    </row>
    <row r="23" ht="15" customHeight="true" spans="1:8">
      <c r="A23" s="84" t="s">
        <v>135</v>
      </c>
      <c r="B23" s="83"/>
      <c r="C23" s="84" t="s">
        <v>145</v>
      </c>
      <c r="D23" s="83"/>
      <c r="E23" s="83"/>
      <c r="F23" s="83"/>
      <c r="G23" s="83"/>
      <c r="H23" s="92"/>
    </row>
    <row r="24" ht="15" customHeight="true" spans="1:8">
      <c r="A24" s="84" t="s">
        <v>135</v>
      </c>
      <c r="B24" s="83"/>
      <c r="C24" s="84" t="s">
        <v>146</v>
      </c>
      <c r="D24" s="83"/>
      <c r="E24" s="83"/>
      <c r="F24" s="83"/>
      <c r="G24" s="83"/>
      <c r="H24" s="92"/>
    </row>
    <row r="25" ht="15" customHeight="true" spans="1:8">
      <c r="A25" s="84" t="s">
        <v>135</v>
      </c>
      <c r="B25" s="83"/>
      <c r="C25" s="84" t="s">
        <v>147</v>
      </c>
      <c r="D25" s="83"/>
      <c r="E25" s="83"/>
      <c r="F25" s="83"/>
      <c r="G25" s="83"/>
      <c r="H25" s="92"/>
    </row>
    <row r="26" ht="15" customHeight="true" spans="1:8">
      <c r="A26" s="84" t="s">
        <v>135</v>
      </c>
      <c r="B26" s="83"/>
      <c r="C26" s="84" t="s">
        <v>148</v>
      </c>
      <c r="D26" s="83">
        <v>383.71</v>
      </c>
      <c r="E26" s="83">
        <v>383.71</v>
      </c>
      <c r="F26" s="83"/>
      <c r="G26" s="83"/>
      <c r="H26" s="92"/>
    </row>
    <row r="27" ht="15" customHeight="true" spans="1:8">
      <c r="A27" s="84" t="s">
        <v>135</v>
      </c>
      <c r="B27" s="83"/>
      <c r="C27" s="84" t="s">
        <v>149</v>
      </c>
      <c r="D27" s="83"/>
      <c r="E27" s="83"/>
      <c r="F27" s="83"/>
      <c r="G27" s="83"/>
      <c r="H27" s="92"/>
    </row>
    <row r="28" ht="15" customHeight="true" spans="1:8">
      <c r="A28" s="84" t="s">
        <v>135</v>
      </c>
      <c r="B28" s="83"/>
      <c r="C28" s="84" t="s">
        <v>150</v>
      </c>
      <c r="D28" s="83"/>
      <c r="E28" s="83"/>
      <c r="F28" s="83"/>
      <c r="G28" s="83"/>
      <c r="H28" s="92"/>
    </row>
    <row r="29" ht="15" customHeight="true" spans="1:8">
      <c r="A29" s="84" t="s">
        <v>135</v>
      </c>
      <c r="B29" s="83"/>
      <c r="C29" s="84" t="s">
        <v>151</v>
      </c>
      <c r="D29" s="83"/>
      <c r="E29" s="83"/>
      <c r="F29" s="83"/>
      <c r="G29" s="83"/>
      <c r="H29" s="92"/>
    </row>
    <row r="30" ht="15" customHeight="true" spans="1:8">
      <c r="A30" s="84" t="s">
        <v>135</v>
      </c>
      <c r="B30" s="83"/>
      <c r="C30" s="84" t="s">
        <v>152</v>
      </c>
      <c r="D30" s="83"/>
      <c r="E30" s="83"/>
      <c r="F30" s="83"/>
      <c r="G30" s="83"/>
      <c r="H30" s="92"/>
    </row>
    <row r="31" ht="15" customHeight="true" spans="1:8">
      <c r="A31" s="84" t="s">
        <v>135</v>
      </c>
      <c r="B31" s="83"/>
      <c r="C31" s="84" t="s">
        <v>153</v>
      </c>
      <c r="D31" s="83"/>
      <c r="E31" s="83"/>
      <c r="F31" s="83"/>
      <c r="G31" s="83"/>
      <c r="H31" s="92"/>
    </row>
    <row r="32" ht="15" customHeight="true" spans="1:8">
      <c r="A32" s="84" t="s">
        <v>135</v>
      </c>
      <c r="B32" s="83"/>
      <c r="C32" s="84" t="s">
        <v>154</v>
      </c>
      <c r="D32" s="83"/>
      <c r="E32" s="83"/>
      <c r="F32" s="83"/>
      <c r="G32" s="83"/>
      <c r="H32" s="92"/>
    </row>
    <row r="33" ht="15" customHeight="true" spans="1:8">
      <c r="A33" s="84" t="s">
        <v>135</v>
      </c>
      <c r="B33" s="83"/>
      <c r="C33" s="84" t="s">
        <v>155</v>
      </c>
      <c r="D33" s="83"/>
      <c r="E33" s="83"/>
      <c r="F33" s="83"/>
      <c r="G33" s="83"/>
      <c r="H33" s="92"/>
    </row>
    <row r="34" ht="8.55" customHeight="true" spans="1:8">
      <c r="A34" s="85"/>
      <c r="B34" s="85"/>
      <c r="C34" s="86"/>
      <c r="D34" s="85"/>
      <c r="E34" s="85"/>
      <c r="F34" s="85"/>
      <c r="G34" s="85"/>
      <c r="H34" s="93"/>
    </row>
  </sheetData>
  <mergeCells count="4">
    <mergeCell ref="A2:G2"/>
    <mergeCell ref="A3:B3"/>
    <mergeCell ref="A4:B4"/>
    <mergeCell ref="C4:G4"/>
  </mergeCells>
  <pageMargins left="0.75" right="0.75" top="0.270000010728836" bottom="0.270000010728836"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238"/>
  <sheetViews>
    <sheetView workbookViewId="0">
      <pane ySplit="6" topLeftCell="A222" activePane="bottomLeft" state="frozen"/>
      <selection/>
      <selection pane="bottomLeft" activeCell="AB226" sqref="AB226"/>
    </sheetView>
  </sheetViews>
  <sheetFormatPr defaultColWidth="9.775" defaultRowHeight="13.5"/>
  <cols>
    <col min="1" max="2" width="6.10833333333333" customWidth="true"/>
    <col min="3" max="3" width="13.3333333333333" customWidth="true"/>
    <col min="4" max="4" width="41" customWidth="true"/>
    <col min="5" max="10" width="11.4416666666667" customWidth="true"/>
    <col min="11" max="11" width="10.2166666666667" customWidth="true"/>
    <col min="12" max="12" width="11.4416666666667" customWidth="true"/>
    <col min="13" max="38" width="10.2166666666667" customWidth="true"/>
    <col min="39" max="39" width="1.55833333333333" customWidth="true"/>
    <col min="40" max="40" width="9.775" customWidth="true"/>
  </cols>
  <sheetData>
    <row r="1" ht="14.25" customHeight="true" spans="1:39">
      <c r="A1" s="29"/>
      <c r="B1" s="29"/>
      <c r="C1" s="53"/>
      <c r="D1" s="53"/>
      <c r="E1" s="63"/>
      <c r="F1" s="63"/>
      <c r="G1" s="63"/>
      <c r="H1" s="53"/>
      <c r="I1" s="53"/>
      <c r="J1" s="6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64" t="s">
        <v>156</v>
      </c>
      <c r="AM1" s="72"/>
    </row>
    <row r="2" ht="19.95" customHeight="true" spans="1:39">
      <c r="A2" s="30" t="s">
        <v>157</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72"/>
    </row>
    <row r="3" ht="17.1" customHeight="true" spans="1:39">
      <c r="A3" s="31" t="s">
        <v>3</v>
      </c>
      <c r="B3" s="31"/>
      <c r="C3" s="31"/>
      <c r="D3" s="31"/>
      <c r="E3" s="69"/>
      <c r="F3" s="40"/>
      <c r="G3" s="66"/>
      <c r="H3" s="69"/>
      <c r="I3" s="69"/>
      <c r="J3" s="71"/>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6" t="s">
        <v>4</v>
      </c>
      <c r="AL3" s="66"/>
      <c r="AM3" s="73"/>
    </row>
    <row r="4" ht="21.3" customHeight="true" spans="1:39">
      <c r="A4" s="32" t="s">
        <v>7</v>
      </c>
      <c r="B4" s="32"/>
      <c r="C4" s="32"/>
      <c r="D4" s="32"/>
      <c r="E4" s="32" t="s">
        <v>158</v>
      </c>
      <c r="F4" s="32" t="s">
        <v>159</v>
      </c>
      <c r="G4" s="32"/>
      <c r="H4" s="32"/>
      <c r="I4" s="32"/>
      <c r="J4" s="32"/>
      <c r="K4" s="32"/>
      <c r="L4" s="32"/>
      <c r="M4" s="32"/>
      <c r="N4" s="32"/>
      <c r="O4" s="32"/>
      <c r="P4" s="32" t="s">
        <v>160</v>
      </c>
      <c r="Q4" s="32"/>
      <c r="R4" s="32"/>
      <c r="S4" s="32"/>
      <c r="T4" s="32"/>
      <c r="U4" s="32"/>
      <c r="V4" s="32"/>
      <c r="W4" s="32"/>
      <c r="X4" s="32"/>
      <c r="Y4" s="32"/>
      <c r="Z4" s="32" t="s">
        <v>161</v>
      </c>
      <c r="AA4" s="32"/>
      <c r="AB4" s="32"/>
      <c r="AC4" s="32"/>
      <c r="AD4" s="32"/>
      <c r="AE4" s="32"/>
      <c r="AF4" s="32"/>
      <c r="AG4" s="32"/>
      <c r="AH4" s="32"/>
      <c r="AI4" s="32"/>
      <c r="AJ4" s="32"/>
      <c r="AK4" s="32"/>
      <c r="AL4" s="32"/>
      <c r="AM4" s="65"/>
    </row>
    <row r="5" ht="21.3" customHeight="true" spans="1:39">
      <c r="A5" s="32" t="s">
        <v>90</v>
      </c>
      <c r="B5" s="32"/>
      <c r="C5" s="32" t="s">
        <v>69</v>
      </c>
      <c r="D5" s="32" t="s">
        <v>70</v>
      </c>
      <c r="E5" s="32"/>
      <c r="F5" s="32" t="s">
        <v>58</v>
      </c>
      <c r="G5" s="32" t="s">
        <v>162</v>
      </c>
      <c r="H5" s="32"/>
      <c r="I5" s="32"/>
      <c r="J5" s="32" t="s">
        <v>163</v>
      </c>
      <c r="K5" s="32"/>
      <c r="L5" s="32"/>
      <c r="M5" s="32" t="s">
        <v>164</v>
      </c>
      <c r="N5" s="32"/>
      <c r="O5" s="32"/>
      <c r="P5" s="32" t="s">
        <v>58</v>
      </c>
      <c r="Q5" s="32" t="s">
        <v>162</v>
      </c>
      <c r="R5" s="32"/>
      <c r="S5" s="32"/>
      <c r="T5" s="32" t="s">
        <v>163</v>
      </c>
      <c r="U5" s="32"/>
      <c r="V5" s="32"/>
      <c r="W5" s="32" t="s">
        <v>164</v>
      </c>
      <c r="X5" s="32"/>
      <c r="Y5" s="32"/>
      <c r="Z5" s="32" t="s">
        <v>58</v>
      </c>
      <c r="AA5" s="32" t="s">
        <v>162</v>
      </c>
      <c r="AB5" s="32"/>
      <c r="AC5" s="32"/>
      <c r="AD5" s="32" t="s">
        <v>163</v>
      </c>
      <c r="AE5" s="32"/>
      <c r="AF5" s="32"/>
      <c r="AG5" s="32" t="s">
        <v>164</v>
      </c>
      <c r="AH5" s="32"/>
      <c r="AI5" s="32"/>
      <c r="AJ5" s="32" t="s">
        <v>165</v>
      </c>
      <c r="AK5" s="32"/>
      <c r="AL5" s="32"/>
      <c r="AM5" s="65"/>
    </row>
    <row r="6" ht="21.3" customHeight="true" spans="1:39">
      <c r="A6" s="32" t="s">
        <v>91</v>
      </c>
      <c r="B6" s="32" t="s">
        <v>92</v>
      </c>
      <c r="C6" s="32"/>
      <c r="D6" s="32"/>
      <c r="E6" s="32"/>
      <c r="F6" s="32"/>
      <c r="G6" s="32" t="s">
        <v>166</v>
      </c>
      <c r="H6" s="32" t="s">
        <v>86</v>
      </c>
      <c r="I6" s="32" t="s">
        <v>87</v>
      </c>
      <c r="J6" s="32" t="s">
        <v>166</v>
      </c>
      <c r="K6" s="32" t="s">
        <v>86</v>
      </c>
      <c r="L6" s="32" t="s">
        <v>87</v>
      </c>
      <c r="M6" s="32" t="s">
        <v>166</v>
      </c>
      <c r="N6" s="32" t="s">
        <v>86</v>
      </c>
      <c r="O6" s="32" t="s">
        <v>87</v>
      </c>
      <c r="P6" s="32"/>
      <c r="Q6" s="32" t="s">
        <v>166</v>
      </c>
      <c r="R6" s="32" t="s">
        <v>86</v>
      </c>
      <c r="S6" s="32" t="s">
        <v>87</v>
      </c>
      <c r="T6" s="32" t="s">
        <v>166</v>
      </c>
      <c r="U6" s="32" t="s">
        <v>86</v>
      </c>
      <c r="V6" s="32" t="s">
        <v>87</v>
      </c>
      <c r="W6" s="32" t="s">
        <v>166</v>
      </c>
      <c r="X6" s="32" t="s">
        <v>86</v>
      </c>
      <c r="Y6" s="32" t="s">
        <v>87</v>
      </c>
      <c r="Z6" s="32"/>
      <c r="AA6" s="32" t="s">
        <v>166</v>
      </c>
      <c r="AB6" s="32" t="s">
        <v>86</v>
      </c>
      <c r="AC6" s="32" t="s">
        <v>87</v>
      </c>
      <c r="AD6" s="32" t="s">
        <v>166</v>
      </c>
      <c r="AE6" s="32" t="s">
        <v>86</v>
      </c>
      <c r="AF6" s="32" t="s">
        <v>87</v>
      </c>
      <c r="AG6" s="32" t="s">
        <v>166</v>
      </c>
      <c r="AH6" s="32" t="s">
        <v>86</v>
      </c>
      <c r="AI6" s="32" t="s">
        <v>87</v>
      </c>
      <c r="AJ6" s="32" t="s">
        <v>166</v>
      </c>
      <c r="AK6" s="32" t="s">
        <v>86</v>
      </c>
      <c r="AL6" s="32" t="s">
        <v>87</v>
      </c>
      <c r="AM6" s="65"/>
    </row>
    <row r="7" ht="19.95" customHeight="true" spans="1:39">
      <c r="A7" s="33"/>
      <c r="B7" s="33"/>
      <c r="C7" s="33"/>
      <c r="D7" s="33" t="s">
        <v>71</v>
      </c>
      <c r="E7" s="42">
        <f>E8</f>
        <v>6204.66</v>
      </c>
      <c r="F7" s="42">
        <f t="shared" ref="F7:I7" si="0">F8</f>
        <v>6204.66</v>
      </c>
      <c r="G7" s="42">
        <f t="shared" si="0"/>
        <v>6204.66</v>
      </c>
      <c r="H7" s="42">
        <f t="shared" si="0"/>
        <v>4688.83</v>
      </c>
      <c r="I7" s="42">
        <f t="shared" si="0"/>
        <v>1515.83</v>
      </c>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65"/>
    </row>
    <row r="8" ht="19.95" customHeight="true" spans="1:39">
      <c r="A8" s="60" t="s">
        <v>21</v>
      </c>
      <c r="B8" s="60" t="s">
        <v>21</v>
      </c>
      <c r="C8" s="61"/>
      <c r="D8" s="62" t="s">
        <v>21</v>
      </c>
      <c r="E8" s="44">
        <f>F8</f>
        <v>6204.66</v>
      </c>
      <c r="F8" s="44">
        <f>G8</f>
        <v>6204.66</v>
      </c>
      <c r="G8" s="44">
        <f>H8+I8</f>
        <v>6204.66</v>
      </c>
      <c r="H8" s="44">
        <v>4688.83</v>
      </c>
      <c r="I8" s="44">
        <f>I9+I46+I81+I128+I163+I202</f>
        <v>1515.83</v>
      </c>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65"/>
    </row>
    <row r="9" ht="19.95" customHeight="true" spans="1:39">
      <c r="A9" s="60" t="s">
        <v>21</v>
      </c>
      <c r="B9" s="60" t="s">
        <v>21</v>
      </c>
      <c r="C9" s="61"/>
      <c r="D9" s="62" t="s">
        <v>167</v>
      </c>
      <c r="E9" s="44">
        <f t="shared" ref="E9:E71" si="1">F9</f>
        <v>946.34</v>
      </c>
      <c r="F9" s="44">
        <f t="shared" ref="F9:F71" si="2">G9</f>
        <v>946.34</v>
      </c>
      <c r="G9" s="44">
        <f t="shared" ref="G9:G71" si="3">H9+I9</f>
        <v>946.34</v>
      </c>
      <c r="H9" s="44">
        <v>937.6</v>
      </c>
      <c r="I9" s="44">
        <v>8.74</v>
      </c>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65"/>
    </row>
    <row r="10" ht="19.95" customHeight="true" spans="1:39">
      <c r="A10" s="60" t="s">
        <v>21</v>
      </c>
      <c r="B10" s="60" t="s">
        <v>21</v>
      </c>
      <c r="C10" s="61"/>
      <c r="D10" s="62" t="s">
        <v>168</v>
      </c>
      <c r="E10" s="44">
        <f t="shared" si="1"/>
        <v>96.45</v>
      </c>
      <c r="F10" s="44">
        <f t="shared" si="2"/>
        <v>96.45</v>
      </c>
      <c r="G10" s="44">
        <f t="shared" si="3"/>
        <v>96.45</v>
      </c>
      <c r="H10" s="44">
        <v>87.71</v>
      </c>
      <c r="I10" s="44">
        <v>8.74</v>
      </c>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65"/>
    </row>
    <row r="11" ht="19.95" customHeight="true" spans="1:39">
      <c r="A11" s="60" t="s">
        <v>21</v>
      </c>
      <c r="B11" s="60" t="s">
        <v>21</v>
      </c>
      <c r="C11" s="61"/>
      <c r="D11" s="62" t="s">
        <v>169</v>
      </c>
      <c r="E11" s="44">
        <f t="shared" si="1"/>
        <v>0.3</v>
      </c>
      <c r="F11" s="44">
        <f t="shared" si="2"/>
        <v>0.3</v>
      </c>
      <c r="G11" s="44">
        <f t="shared" si="3"/>
        <v>0.3</v>
      </c>
      <c r="H11" s="44">
        <v>0.3</v>
      </c>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5"/>
    </row>
    <row r="12" ht="19.95" customHeight="true" spans="1:39">
      <c r="A12" s="60" t="s">
        <v>21</v>
      </c>
      <c r="B12" s="60" t="s">
        <v>21</v>
      </c>
      <c r="C12" s="61"/>
      <c r="D12" s="62" t="s">
        <v>170</v>
      </c>
      <c r="E12" s="44">
        <f t="shared" si="1"/>
        <v>20.24</v>
      </c>
      <c r="F12" s="44">
        <f t="shared" si="2"/>
        <v>20.24</v>
      </c>
      <c r="G12" s="44">
        <f t="shared" si="3"/>
        <v>20.24</v>
      </c>
      <c r="H12" s="44">
        <v>16.6</v>
      </c>
      <c r="I12" s="44">
        <v>3.64</v>
      </c>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65"/>
    </row>
    <row r="13" ht="19.95" customHeight="true" spans="1:39">
      <c r="A13" s="60" t="s">
        <v>171</v>
      </c>
      <c r="B13" s="60" t="s">
        <v>172</v>
      </c>
      <c r="C13" s="61" t="s">
        <v>72</v>
      </c>
      <c r="D13" s="62" t="s">
        <v>173</v>
      </c>
      <c r="E13" s="44">
        <f t="shared" si="1"/>
        <v>8.03</v>
      </c>
      <c r="F13" s="44">
        <f t="shared" si="2"/>
        <v>8.03</v>
      </c>
      <c r="G13" s="44">
        <f t="shared" si="3"/>
        <v>8.03</v>
      </c>
      <c r="H13" s="44">
        <v>4.39</v>
      </c>
      <c r="I13" s="44">
        <v>3.64</v>
      </c>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65"/>
    </row>
    <row r="14" ht="19.95" customHeight="true" spans="1:39">
      <c r="A14" s="60" t="s">
        <v>171</v>
      </c>
      <c r="B14" s="60" t="s">
        <v>172</v>
      </c>
      <c r="C14" s="61" t="s">
        <v>72</v>
      </c>
      <c r="D14" s="62" t="s">
        <v>174</v>
      </c>
      <c r="E14" s="44">
        <f t="shared" si="1"/>
        <v>0.89</v>
      </c>
      <c r="F14" s="44">
        <f t="shared" si="2"/>
        <v>0.89</v>
      </c>
      <c r="G14" s="44">
        <f t="shared" si="3"/>
        <v>0.89</v>
      </c>
      <c r="H14" s="44">
        <v>0.89</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65"/>
    </row>
    <row r="15" ht="19.95" customHeight="true" spans="1:39">
      <c r="A15" s="60" t="s">
        <v>171</v>
      </c>
      <c r="B15" s="60" t="s">
        <v>172</v>
      </c>
      <c r="C15" s="61" t="s">
        <v>72</v>
      </c>
      <c r="D15" s="62" t="s">
        <v>175</v>
      </c>
      <c r="E15" s="44">
        <f t="shared" si="1"/>
        <v>11.32</v>
      </c>
      <c r="F15" s="44">
        <f t="shared" si="2"/>
        <v>11.32</v>
      </c>
      <c r="G15" s="44">
        <f t="shared" si="3"/>
        <v>11.32</v>
      </c>
      <c r="H15" s="44">
        <v>11.32</v>
      </c>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65"/>
    </row>
    <row r="16" ht="19.95" customHeight="true" spans="1:39">
      <c r="A16" s="60" t="s">
        <v>21</v>
      </c>
      <c r="B16" s="60" t="s">
        <v>21</v>
      </c>
      <c r="C16" s="61"/>
      <c r="D16" s="62" t="s">
        <v>176</v>
      </c>
      <c r="E16" s="44">
        <f t="shared" si="1"/>
        <v>43.93</v>
      </c>
      <c r="F16" s="44">
        <f t="shared" si="2"/>
        <v>43.93</v>
      </c>
      <c r="G16" s="44">
        <f t="shared" si="3"/>
        <v>43.93</v>
      </c>
      <c r="H16" s="44">
        <v>38.83</v>
      </c>
      <c r="I16" s="44">
        <v>5.1</v>
      </c>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65"/>
    </row>
    <row r="17" ht="19.95" customHeight="true" spans="1:39">
      <c r="A17" s="60" t="s">
        <v>21</v>
      </c>
      <c r="B17" s="60" t="s">
        <v>21</v>
      </c>
      <c r="C17" s="61"/>
      <c r="D17" s="62" t="s">
        <v>177</v>
      </c>
      <c r="E17" s="44">
        <f t="shared" si="1"/>
        <v>0.2</v>
      </c>
      <c r="F17" s="44">
        <f t="shared" si="2"/>
        <v>0.2</v>
      </c>
      <c r="G17" s="44">
        <f t="shared" si="3"/>
        <v>0.2</v>
      </c>
      <c r="H17" s="44">
        <v>0.2</v>
      </c>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65"/>
    </row>
    <row r="18" ht="19.95" customHeight="true" spans="1:39">
      <c r="A18" s="60" t="s">
        <v>21</v>
      </c>
      <c r="B18" s="60" t="s">
        <v>21</v>
      </c>
      <c r="C18" s="61"/>
      <c r="D18" s="62" t="s">
        <v>178</v>
      </c>
      <c r="E18" s="44">
        <f t="shared" si="1"/>
        <v>10</v>
      </c>
      <c r="F18" s="44">
        <f t="shared" si="2"/>
        <v>10</v>
      </c>
      <c r="G18" s="44">
        <f t="shared" si="3"/>
        <v>10</v>
      </c>
      <c r="H18" s="44">
        <v>10</v>
      </c>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65"/>
    </row>
    <row r="19" ht="19.95" customHeight="true" spans="1:39">
      <c r="A19" s="60" t="s">
        <v>21</v>
      </c>
      <c r="B19" s="60" t="s">
        <v>21</v>
      </c>
      <c r="C19" s="61"/>
      <c r="D19" s="62" t="s">
        <v>179</v>
      </c>
      <c r="E19" s="44">
        <f t="shared" si="1"/>
        <v>0.2</v>
      </c>
      <c r="F19" s="44">
        <f t="shared" si="2"/>
        <v>0.2</v>
      </c>
      <c r="G19" s="44">
        <f t="shared" si="3"/>
        <v>0.2</v>
      </c>
      <c r="H19" s="44">
        <v>0.2</v>
      </c>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65"/>
    </row>
    <row r="20" ht="19.95" customHeight="true" spans="1:39">
      <c r="A20" s="60" t="s">
        <v>21</v>
      </c>
      <c r="B20" s="60" t="s">
        <v>21</v>
      </c>
      <c r="C20" s="61"/>
      <c r="D20" s="62" t="s">
        <v>180</v>
      </c>
      <c r="E20" s="44">
        <f t="shared" si="1"/>
        <v>0.5</v>
      </c>
      <c r="F20" s="44">
        <f t="shared" si="2"/>
        <v>0.5</v>
      </c>
      <c r="G20" s="44">
        <f t="shared" si="3"/>
        <v>0.5</v>
      </c>
      <c r="H20" s="44">
        <v>0.5</v>
      </c>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65"/>
    </row>
    <row r="21" ht="19.95" customHeight="true" spans="1:39">
      <c r="A21" s="60" t="s">
        <v>21</v>
      </c>
      <c r="B21" s="60" t="s">
        <v>21</v>
      </c>
      <c r="C21" s="61"/>
      <c r="D21" s="62" t="s">
        <v>181</v>
      </c>
      <c r="E21" s="44">
        <f t="shared" si="1"/>
        <v>4.67</v>
      </c>
      <c r="F21" s="44">
        <f t="shared" si="2"/>
        <v>4.67</v>
      </c>
      <c r="G21" s="44">
        <f t="shared" si="3"/>
        <v>4.67</v>
      </c>
      <c r="H21" s="44">
        <v>4.67</v>
      </c>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65"/>
    </row>
    <row r="22" ht="19.95" customHeight="true" spans="1:39">
      <c r="A22" s="60" t="s">
        <v>21</v>
      </c>
      <c r="B22" s="60" t="s">
        <v>21</v>
      </c>
      <c r="C22" s="61"/>
      <c r="D22" s="62" t="s">
        <v>182</v>
      </c>
      <c r="E22" s="44">
        <f t="shared" si="1"/>
        <v>7.23</v>
      </c>
      <c r="F22" s="44">
        <f t="shared" si="2"/>
        <v>7.23</v>
      </c>
      <c r="G22" s="44">
        <f t="shared" si="3"/>
        <v>7.23</v>
      </c>
      <c r="H22" s="44">
        <v>7.23</v>
      </c>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65"/>
    </row>
    <row r="23" ht="19.95" customHeight="true" spans="1:39">
      <c r="A23" s="60" t="s">
        <v>21</v>
      </c>
      <c r="B23" s="60" t="s">
        <v>21</v>
      </c>
      <c r="C23" s="61"/>
      <c r="D23" s="62" t="s">
        <v>183</v>
      </c>
      <c r="E23" s="44">
        <f t="shared" si="1"/>
        <v>0.4</v>
      </c>
      <c r="F23" s="44">
        <f t="shared" si="2"/>
        <v>0.4</v>
      </c>
      <c r="G23" s="44">
        <f t="shared" si="3"/>
        <v>0.4</v>
      </c>
      <c r="H23" s="44">
        <v>0.4</v>
      </c>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65"/>
    </row>
    <row r="24" ht="19.95" customHeight="true" spans="1:39">
      <c r="A24" s="60" t="s">
        <v>21</v>
      </c>
      <c r="B24" s="60" t="s">
        <v>21</v>
      </c>
      <c r="C24" s="61"/>
      <c r="D24" s="62" t="s">
        <v>184</v>
      </c>
      <c r="E24" s="44">
        <f t="shared" si="1"/>
        <v>0.5</v>
      </c>
      <c r="F24" s="44">
        <f t="shared" si="2"/>
        <v>0.5</v>
      </c>
      <c r="G24" s="44">
        <f t="shared" si="3"/>
        <v>0.5</v>
      </c>
      <c r="H24" s="44">
        <v>0.5</v>
      </c>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65"/>
    </row>
    <row r="25" ht="19.95" customHeight="true" spans="1:39">
      <c r="A25" s="60" t="s">
        <v>21</v>
      </c>
      <c r="B25" s="60" t="s">
        <v>21</v>
      </c>
      <c r="C25" s="61"/>
      <c r="D25" s="62" t="s">
        <v>185</v>
      </c>
      <c r="E25" s="44">
        <f t="shared" si="1"/>
        <v>2.19</v>
      </c>
      <c r="F25" s="44">
        <f t="shared" si="2"/>
        <v>2.19</v>
      </c>
      <c r="G25" s="44">
        <f t="shared" si="3"/>
        <v>2.19</v>
      </c>
      <c r="H25" s="44">
        <v>2.19</v>
      </c>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65"/>
    </row>
    <row r="26" ht="19.95" customHeight="true" spans="1:39">
      <c r="A26" s="60" t="s">
        <v>21</v>
      </c>
      <c r="B26" s="60" t="s">
        <v>21</v>
      </c>
      <c r="C26" s="61"/>
      <c r="D26" s="62" t="s">
        <v>186</v>
      </c>
      <c r="E26" s="44">
        <f t="shared" si="1"/>
        <v>4.9</v>
      </c>
      <c r="F26" s="44">
        <f t="shared" si="2"/>
        <v>4.9</v>
      </c>
      <c r="G26" s="44">
        <f t="shared" si="3"/>
        <v>4.9</v>
      </c>
      <c r="H26" s="44">
        <v>4.9</v>
      </c>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65"/>
    </row>
    <row r="27" ht="19.95" customHeight="true" spans="1:39">
      <c r="A27" s="60" t="s">
        <v>21</v>
      </c>
      <c r="B27" s="60" t="s">
        <v>21</v>
      </c>
      <c r="C27" s="61"/>
      <c r="D27" s="62" t="s">
        <v>187</v>
      </c>
      <c r="E27" s="44">
        <f t="shared" si="1"/>
        <v>1.2</v>
      </c>
      <c r="F27" s="44">
        <f t="shared" si="2"/>
        <v>1.2</v>
      </c>
      <c r="G27" s="44">
        <f t="shared" si="3"/>
        <v>1.2</v>
      </c>
      <c r="H27" s="44">
        <v>1.2</v>
      </c>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65"/>
    </row>
    <row r="28" ht="19.95" customHeight="true" spans="1:39">
      <c r="A28" s="60" t="s">
        <v>21</v>
      </c>
      <c r="B28" s="60" t="s">
        <v>21</v>
      </c>
      <c r="C28" s="61"/>
      <c r="D28" s="62" t="s">
        <v>188</v>
      </c>
      <c r="E28" s="44">
        <f t="shared" si="1"/>
        <v>773.05</v>
      </c>
      <c r="F28" s="44">
        <f t="shared" si="2"/>
        <v>773.05</v>
      </c>
      <c r="G28" s="44">
        <f t="shared" si="3"/>
        <v>773.05</v>
      </c>
      <c r="H28" s="44">
        <f>H29+H31+H32+H33+H36+H39+H40+H41</f>
        <v>773.05</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65"/>
    </row>
    <row r="29" ht="19.95" customHeight="true" spans="1:39">
      <c r="A29" s="60" t="s">
        <v>21</v>
      </c>
      <c r="B29" s="60" t="s">
        <v>21</v>
      </c>
      <c r="C29" s="61"/>
      <c r="D29" s="62" t="s">
        <v>189</v>
      </c>
      <c r="E29" s="44">
        <f t="shared" si="1"/>
        <v>172.75</v>
      </c>
      <c r="F29" s="44">
        <f t="shared" si="2"/>
        <v>172.75</v>
      </c>
      <c r="G29" s="44">
        <f t="shared" si="3"/>
        <v>172.75</v>
      </c>
      <c r="H29" s="44">
        <v>172.75</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65"/>
    </row>
    <row r="30" ht="19.95" customHeight="true" spans="1:39">
      <c r="A30" s="60" t="s">
        <v>190</v>
      </c>
      <c r="B30" s="60" t="s">
        <v>191</v>
      </c>
      <c r="C30" s="61" t="s">
        <v>72</v>
      </c>
      <c r="D30" s="62" t="s">
        <v>192</v>
      </c>
      <c r="E30" s="44">
        <f t="shared" si="1"/>
        <v>172.75</v>
      </c>
      <c r="F30" s="44">
        <f t="shared" si="2"/>
        <v>172.75</v>
      </c>
      <c r="G30" s="44">
        <f t="shared" si="3"/>
        <v>172.75</v>
      </c>
      <c r="H30" s="44">
        <v>172.75</v>
      </c>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65"/>
    </row>
    <row r="31" ht="19.95" customHeight="true" spans="1:39">
      <c r="A31" s="60" t="s">
        <v>21</v>
      </c>
      <c r="B31" s="60" t="s">
        <v>21</v>
      </c>
      <c r="C31" s="61"/>
      <c r="D31" s="62" t="s">
        <v>193</v>
      </c>
      <c r="E31" s="44">
        <f t="shared" si="1"/>
        <v>148.46</v>
      </c>
      <c r="F31" s="44">
        <f t="shared" si="2"/>
        <v>148.46</v>
      </c>
      <c r="G31" s="44">
        <f t="shared" si="3"/>
        <v>148.46</v>
      </c>
      <c r="H31" s="44">
        <v>148.46</v>
      </c>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65"/>
    </row>
    <row r="32" ht="19.95" customHeight="true" spans="1:39">
      <c r="A32" s="60" t="s">
        <v>21</v>
      </c>
      <c r="B32" s="60" t="s">
        <v>21</v>
      </c>
      <c r="C32" s="61"/>
      <c r="D32" s="62" t="s">
        <v>194</v>
      </c>
      <c r="E32" s="44">
        <f t="shared" si="1"/>
        <v>78.9</v>
      </c>
      <c r="F32" s="44">
        <f t="shared" si="2"/>
        <v>78.9</v>
      </c>
      <c r="G32" s="44">
        <f t="shared" si="3"/>
        <v>78.9</v>
      </c>
      <c r="H32" s="44">
        <v>78.9</v>
      </c>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65"/>
    </row>
    <row r="33" ht="19.95" customHeight="true" spans="1:39">
      <c r="A33" s="60" t="s">
        <v>21</v>
      </c>
      <c r="B33" s="60" t="s">
        <v>21</v>
      </c>
      <c r="C33" s="61"/>
      <c r="D33" s="62" t="s">
        <v>195</v>
      </c>
      <c r="E33" s="44">
        <f t="shared" si="1"/>
        <v>238.57</v>
      </c>
      <c r="F33" s="44">
        <f t="shared" si="2"/>
        <v>238.57</v>
      </c>
      <c r="G33" s="44">
        <f t="shared" si="3"/>
        <v>238.57</v>
      </c>
      <c r="H33" s="44">
        <v>238.57</v>
      </c>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65"/>
    </row>
    <row r="34" ht="19.95" customHeight="true" spans="1:39">
      <c r="A34" s="60" t="s">
        <v>190</v>
      </c>
      <c r="B34" s="60" t="s">
        <v>196</v>
      </c>
      <c r="C34" s="61" t="s">
        <v>72</v>
      </c>
      <c r="D34" s="62" t="s">
        <v>197</v>
      </c>
      <c r="E34" s="44">
        <f t="shared" si="1"/>
        <v>2.86</v>
      </c>
      <c r="F34" s="44">
        <f t="shared" si="2"/>
        <v>2.86</v>
      </c>
      <c r="G34" s="44">
        <f t="shared" si="3"/>
        <v>2.86</v>
      </c>
      <c r="H34" s="44">
        <v>2.86</v>
      </c>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65"/>
    </row>
    <row r="35" ht="19.95" customHeight="true" spans="1:39">
      <c r="A35" s="60" t="s">
        <v>190</v>
      </c>
      <c r="B35" s="60" t="s">
        <v>196</v>
      </c>
      <c r="C35" s="61" t="s">
        <v>72</v>
      </c>
      <c r="D35" s="62" t="s">
        <v>198</v>
      </c>
      <c r="E35" s="44">
        <f t="shared" si="1"/>
        <v>235.71</v>
      </c>
      <c r="F35" s="44">
        <f t="shared" si="2"/>
        <v>235.71</v>
      </c>
      <c r="G35" s="44">
        <f t="shared" si="3"/>
        <v>235.71</v>
      </c>
      <c r="H35" s="44">
        <v>235.71</v>
      </c>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65"/>
    </row>
    <row r="36" ht="19.95" customHeight="true" spans="1:39">
      <c r="A36" s="60" t="s">
        <v>21</v>
      </c>
      <c r="B36" s="60" t="s">
        <v>21</v>
      </c>
      <c r="C36" s="61"/>
      <c r="D36" s="62" t="s">
        <v>199</v>
      </c>
      <c r="E36" s="44">
        <f t="shared" si="1"/>
        <v>4.28</v>
      </c>
      <c r="F36" s="44">
        <f t="shared" si="2"/>
        <v>4.28</v>
      </c>
      <c r="G36" s="44">
        <f t="shared" si="3"/>
        <v>4.28</v>
      </c>
      <c r="H36" s="44">
        <v>4.28</v>
      </c>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65"/>
    </row>
    <row r="37" ht="19.95" customHeight="true" spans="1:39">
      <c r="A37" s="60" t="s">
        <v>190</v>
      </c>
      <c r="B37" s="60" t="s">
        <v>200</v>
      </c>
      <c r="C37" s="61" t="s">
        <v>72</v>
      </c>
      <c r="D37" s="62" t="s">
        <v>201</v>
      </c>
      <c r="E37" s="44">
        <f t="shared" si="1"/>
        <v>2.34</v>
      </c>
      <c r="F37" s="44">
        <f t="shared" si="2"/>
        <v>2.34</v>
      </c>
      <c r="G37" s="44">
        <f t="shared" si="3"/>
        <v>2.34</v>
      </c>
      <c r="H37" s="44">
        <v>2.34</v>
      </c>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65"/>
    </row>
    <row r="38" ht="19.95" customHeight="true" spans="1:39">
      <c r="A38" s="60" t="s">
        <v>190</v>
      </c>
      <c r="B38" s="60" t="s">
        <v>200</v>
      </c>
      <c r="C38" s="61" t="s">
        <v>72</v>
      </c>
      <c r="D38" s="62" t="s">
        <v>202</v>
      </c>
      <c r="E38" s="44">
        <f t="shared" si="1"/>
        <v>1.95</v>
      </c>
      <c r="F38" s="44">
        <f t="shared" si="2"/>
        <v>1.95</v>
      </c>
      <c r="G38" s="44">
        <f t="shared" si="3"/>
        <v>1.95</v>
      </c>
      <c r="H38" s="44">
        <v>1.95</v>
      </c>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65"/>
    </row>
    <row r="39" ht="19.95" customHeight="true" spans="1:39">
      <c r="A39" s="60" t="s">
        <v>21</v>
      </c>
      <c r="B39" s="60" t="s">
        <v>21</v>
      </c>
      <c r="C39" s="61"/>
      <c r="D39" s="62" t="s">
        <v>203</v>
      </c>
      <c r="E39" s="44">
        <f t="shared" si="1"/>
        <v>9.02</v>
      </c>
      <c r="F39" s="44">
        <f t="shared" si="2"/>
        <v>9.02</v>
      </c>
      <c r="G39" s="44">
        <f t="shared" si="3"/>
        <v>9.02</v>
      </c>
      <c r="H39" s="44">
        <v>9.02</v>
      </c>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65"/>
    </row>
    <row r="40" ht="19.95" customHeight="true" spans="1:39">
      <c r="A40" s="60" t="s">
        <v>21</v>
      </c>
      <c r="B40" s="60" t="s">
        <v>21</v>
      </c>
      <c r="C40" s="61"/>
      <c r="D40" s="62" t="s">
        <v>204</v>
      </c>
      <c r="E40" s="44">
        <f t="shared" si="1"/>
        <v>89.93</v>
      </c>
      <c r="F40" s="44">
        <f t="shared" si="2"/>
        <v>89.93</v>
      </c>
      <c r="G40" s="44">
        <f t="shared" si="3"/>
        <v>89.93</v>
      </c>
      <c r="H40" s="44">
        <v>89.93</v>
      </c>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65"/>
    </row>
    <row r="41" ht="19.95" customHeight="true" spans="1:39">
      <c r="A41" s="60" t="s">
        <v>21</v>
      </c>
      <c r="B41" s="60" t="s">
        <v>21</v>
      </c>
      <c r="C41" s="61"/>
      <c r="D41" s="62" t="s">
        <v>205</v>
      </c>
      <c r="E41" s="44">
        <f t="shared" si="1"/>
        <v>31.14</v>
      </c>
      <c r="F41" s="44">
        <f t="shared" si="2"/>
        <v>31.14</v>
      </c>
      <c r="G41" s="44">
        <f t="shared" si="3"/>
        <v>31.14</v>
      </c>
      <c r="H41" s="44">
        <v>31.14</v>
      </c>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65"/>
    </row>
    <row r="42" ht="19.95" customHeight="true" spans="1:39">
      <c r="A42" s="60" t="s">
        <v>21</v>
      </c>
      <c r="B42" s="60" t="s">
        <v>21</v>
      </c>
      <c r="C42" s="61"/>
      <c r="D42" s="62" t="s">
        <v>206</v>
      </c>
      <c r="E42" s="44">
        <f t="shared" si="1"/>
        <v>76.84</v>
      </c>
      <c r="F42" s="44">
        <f t="shared" si="2"/>
        <v>76.84</v>
      </c>
      <c r="G42" s="44">
        <f t="shared" si="3"/>
        <v>76.84</v>
      </c>
      <c r="H42" s="44">
        <v>76.84</v>
      </c>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65"/>
    </row>
    <row r="43" ht="19.95" customHeight="true" spans="1:39">
      <c r="A43" s="60" t="s">
        <v>21</v>
      </c>
      <c r="B43" s="60" t="s">
        <v>21</v>
      </c>
      <c r="C43" s="61"/>
      <c r="D43" s="62" t="s">
        <v>207</v>
      </c>
      <c r="E43" s="44">
        <f t="shared" si="1"/>
        <v>76.84</v>
      </c>
      <c r="F43" s="44">
        <f t="shared" si="2"/>
        <v>76.84</v>
      </c>
      <c r="G43" s="44">
        <f t="shared" si="3"/>
        <v>76.84</v>
      </c>
      <c r="H43" s="44">
        <v>76.84</v>
      </c>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65"/>
    </row>
    <row r="44" ht="19.95" customHeight="true" spans="1:39">
      <c r="A44" s="60" t="s">
        <v>208</v>
      </c>
      <c r="B44" s="60" t="s">
        <v>209</v>
      </c>
      <c r="C44" s="61" t="s">
        <v>72</v>
      </c>
      <c r="D44" s="62" t="s">
        <v>210</v>
      </c>
      <c r="E44" s="44">
        <f t="shared" si="1"/>
        <v>73.08</v>
      </c>
      <c r="F44" s="44">
        <f t="shared" si="2"/>
        <v>73.08</v>
      </c>
      <c r="G44" s="44">
        <f t="shared" si="3"/>
        <v>73.08</v>
      </c>
      <c r="H44" s="44">
        <v>73.08</v>
      </c>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65"/>
    </row>
    <row r="45" ht="19.95" customHeight="true" spans="1:39">
      <c r="A45" s="60" t="s">
        <v>208</v>
      </c>
      <c r="B45" s="60" t="s">
        <v>209</v>
      </c>
      <c r="C45" s="61" t="s">
        <v>72</v>
      </c>
      <c r="D45" s="62" t="s">
        <v>211</v>
      </c>
      <c r="E45" s="44">
        <f t="shared" si="1"/>
        <v>3.76</v>
      </c>
      <c r="F45" s="44">
        <f t="shared" si="2"/>
        <v>3.76</v>
      </c>
      <c r="G45" s="44">
        <f t="shared" si="3"/>
        <v>3.76</v>
      </c>
      <c r="H45" s="44">
        <v>3.76</v>
      </c>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65"/>
    </row>
    <row r="46" ht="19.95" customHeight="true" spans="1:39">
      <c r="A46" s="60" t="s">
        <v>21</v>
      </c>
      <c r="B46" s="60" t="s">
        <v>21</v>
      </c>
      <c r="C46" s="61"/>
      <c r="D46" s="62" t="s">
        <v>212</v>
      </c>
      <c r="E46" s="44">
        <f t="shared" si="1"/>
        <v>690.33</v>
      </c>
      <c r="F46" s="44">
        <f t="shared" si="2"/>
        <v>690.33</v>
      </c>
      <c r="G46" s="44">
        <f t="shared" si="3"/>
        <v>690.33</v>
      </c>
      <c r="H46" s="44">
        <v>647.4</v>
      </c>
      <c r="I46" s="44">
        <v>42.93</v>
      </c>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65"/>
    </row>
    <row r="47" ht="19.95" customHeight="true" spans="1:39">
      <c r="A47" s="60" t="s">
        <v>21</v>
      </c>
      <c r="B47" s="60" t="s">
        <v>21</v>
      </c>
      <c r="C47" s="61"/>
      <c r="D47" s="62" t="s">
        <v>188</v>
      </c>
      <c r="E47" s="44">
        <f t="shared" si="1"/>
        <v>530.7</v>
      </c>
      <c r="F47" s="44">
        <f t="shared" si="2"/>
        <v>530.7</v>
      </c>
      <c r="G47" s="44">
        <f t="shared" si="3"/>
        <v>530.7</v>
      </c>
      <c r="H47" s="44">
        <f>H48+H49+H51+H52+H55+H58+H59+H60</f>
        <v>530.7</v>
      </c>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65"/>
    </row>
    <row r="48" ht="19.95" customHeight="true" spans="1:39">
      <c r="A48" s="60" t="s">
        <v>21</v>
      </c>
      <c r="B48" s="60" t="s">
        <v>21</v>
      </c>
      <c r="C48" s="61"/>
      <c r="D48" s="62" t="s">
        <v>204</v>
      </c>
      <c r="E48" s="44">
        <f t="shared" si="1"/>
        <v>61.62</v>
      </c>
      <c r="F48" s="44">
        <f t="shared" si="2"/>
        <v>61.62</v>
      </c>
      <c r="G48" s="44">
        <f t="shared" si="3"/>
        <v>61.62</v>
      </c>
      <c r="H48" s="44">
        <v>61.62</v>
      </c>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65"/>
    </row>
    <row r="49" ht="19.95" customHeight="true" spans="1:39">
      <c r="A49" s="60" t="s">
        <v>21</v>
      </c>
      <c r="B49" s="60" t="s">
        <v>21</v>
      </c>
      <c r="C49" s="61"/>
      <c r="D49" s="62" t="s">
        <v>189</v>
      </c>
      <c r="E49" s="44">
        <f t="shared" si="1"/>
        <v>119.86</v>
      </c>
      <c r="F49" s="44">
        <f t="shared" si="2"/>
        <v>119.86</v>
      </c>
      <c r="G49" s="44">
        <f t="shared" si="3"/>
        <v>119.86</v>
      </c>
      <c r="H49" s="44">
        <v>119.86</v>
      </c>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65"/>
    </row>
    <row r="50" ht="19.95" customHeight="true" spans="1:39">
      <c r="A50" s="60" t="s">
        <v>190</v>
      </c>
      <c r="B50" s="60" t="s">
        <v>191</v>
      </c>
      <c r="C50" s="61" t="s">
        <v>82</v>
      </c>
      <c r="D50" s="62" t="s">
        <v>192</v>
      </c>
      <c r="E50" s="44">
        <f t="shared" si="1"/>
        <v>119.86</v>
      </c>
      <c r="F50" s="44">
        <f t="shared" si="2"/>
        <v>119.86</v>
      </c>
      <c r="G50" s="44">
        <f t="shared" si="3"/>
        <v>119.86</v>
      </c>
      <c r="H50" s="44">
        <v>119.86</v>
      </c>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65"/>
    </row>
    <row r="51" ht="19.95" customHeight="true" spans="1:39">
      <c r="A51" s="60" t="s">
        <v>21</v>
      </c>
      <c r="B51" s="60" t="s">
        <v>21</v>
      </c>
      <c r="C51" s="61"/>
      <c r="D51" s="62" t="s">
        <v>194</v>
      </c>
      <c r="E51" s="44">
        <f t="shared" si="1"/>
        <v>54.4</v>
      </c>
      <c r="F51" s="44">
        <f t="shared" si="2"/>
        <v>54.4</v>
      </c>
      <c r="G51" s="44">
        <f t="shared" si="3"/>
        <v>54.4</v>
      </c>
      <c r="H51" s="44">
        <v>54.4</v>
      </c>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65"/>
    </row>
    <row r="52" ht="19.95" customHeight="true" spans="1:39">
      <c r="A52" s="60" t="s">
        <v>21</v>
      </c>
      <c r="B52" s="60" t="s">
        <v>21</v>
      </c>
      <c r="C52" s="61"/>
      <c r="D52" s="62" t="s">
        <v>195</v>
      </c>
      <c r="E52" s="44">
        <f t="shared" si="1"/>
        <v>159.41</v>
      </c>
      <c r="F52" s="44">
        <f t="shared" si="2"/>
        <v>159.41</v>
      </c>
      <c r="G52" s="44">
        <f t="shared" si="3"/>
        <v>159.41</v>
      </c>
      <c r="H52" s="44">
        <v>159.41</v>
      </c>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65"/>
    </row>
    <row r="53" ht="19.95" customHeight="true" spans="1:39">
      <c r="A53" s="60" t="s">
        <v>190</v>
      </c>
      <c r="B53" s="60" t="s">
        <v>196</v>
      </c>
      <c r="C53" s="61" t="s">
        <v>82</v>
      </c>
      <c r="D53" s="62" t="s">
        <v>197</v>
      </c>
      <c r="E53" s="44">
        <f t="shared" si="1"/>
        <v>2</v>
      </c>
      <c r="F53" s="44">
        <f t="shared" si="2"/>
        <v>2</v>
      </c>
      <c r="G53" s="44">
        <f t="shared" si="3"/>
        <v>2</v>
      </c>
      <c r="H53" s="44">
        <v>2</v>
      </c>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65"/>
    </row>
    <row r="54" ht="19.95" customHeight="true" spans="1:39">
      <c r="A54" s="60" t="s">
        <v>190</v>
      </c>
      <c r="B54" s="60" t="s">
        <v>196</v>
      </c>
      <c r="C54" s="61" t="s">
        <v>82</v>
      </c>
      <c r="D54" s="62" t="s">
        <v>198</v>
      </c>
      <c r="E54" s="44">
        <f t="shared" si="1"/>
        <v>157.41</v>
      </c>
      <c r="F54" s="44">
        <f t="shared" si="2"/>
        <v>157.41</v>
      </c>
      <c r="G54" s="44">
        <f t="shared" si="3"/>
        <v>157.41</v>
      </c>
      <c r="H54" s="44">
        <v>157.41</v>
      </c>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65"/>
    </row>
    <row r="55" ht="19.95" customHeight="true" spans="1:39">
      <c r="A55" s="60" t="s">
        <v>21</v>
      </c>
      <c r="B55" s="60" t="s">
        <v>21</v>
      </c>
      <c r="C55" s="61"/>
      <c r="D55" s="62" t="s">
        <v>199</v>
      </c>
      <c r="E55" s="44">
        <f t="shared" si="1"/>
        <v>2.92</v>
      </c>
      <c r="F55" s="44">
        <f t="shared" si="2"/>
        <v>2.92</v>
      </c>
      <c r="G55" s="44">
        <f t="shared" si="3"/>
        <v>2.92</v>
      </c>
      <c r="H55" s="44">
        <v>2.92</v>
      </c>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65"/>
    </row>
    <row r="56" ht="19.95" customHeight="true" spans="1:39">
      <c r="A56" s="60" t="s">
        <v>190</v>
      </c>
      <c r="B56" s="60" t="s">
        <v>200</v>
      </c>
      <c r="C56" s="61" t="s">
        <v>82</v>
      </c>
      <c r="D56" s="62" t="s">
        <v>202</v>
      </c>
      <c r="E56" s="44">
        <f t="shared" si="1"/>
        <v>1.33</v>
      </c>
      <c r="F56" s="44">
        <f t="shared" si="2"/>
        <v>1.33</v>
      </c>
      <c r="G56" s="44">
        <f t="shared" si="3"/>
        <v>1.33</v>
      </c>
      <c r="H56" s="44">
        <v>1.33</v>
      </c>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65"/>
    </row>
    <row r="57" ht="19.95" customHeight="true" spans="1:39">
      <c r="A57" s="60" t="s">
        <v>190</v>
      </c>
      <c r="B57" s="60" t="s">
        <v>200</v>
      </c>
      <c r="C57" s="61" t="s">
        <v>82</v>
      </c>
      <c r="D57" s="62" t="s">
        <v>201</v>
      </c>
      <c r="E57" s="44">
        <f t="shared" si="1"/>
        <v>1.59</v>
      </c>
      <c r="F57" s="44">
        <f t="shared" si="2"/>
        <v>1.59</v>
      </c>
      <c r="G57" s="44">
        <f t="shared" si="3"/>
        <v>1.59</v>
      </c>
      <c r="H57" s="44">
        <v>1.59</v>
      </c>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65"/>
    </row>
    <row r="58" ht="19.95" customHeight="true" spans="1:39">
      <c r="A58" s="60" t="s">
        <v>21</v>
      </c>
      <c r="B58" s="60" t="s">
        <v>21</v>
      </c>
      <c r="C58" s="61"/>
      <c r="D58" s="62" t="s">
        <v>203</v>
      </c>
      <c r="E58" s="44">
        <f t="shared" si="1"/>
        <v>6.99</v>
      </c>
      <c r="F58" s="44">
        <f t="shared" si="2"/>
        <v>6.99</v>
      </c>
      <c r="G58" s="44">
        <f t="shared" si="3"/>
        <v>6.99</v>
      </c>
      <c r="H58" s="44">
        <v>6.99</v>
      </c>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65"/>
    </row>
    <row r="59" ht="19.95" customHeight="true" spans="1:39">
      <c r="A59" s="60" t="s">
        <v>21</v>
      </c>
      <c r="B59" s="60" t="s">
        <v>21</v>
      </c>
      <c r="C59" s="61"/>
      <c r="D59" s="62" t="s">
        <v>205</v>
      </c>
      <c r="E59" s="44">
        <f t="shared" si="1"/>
        <v>21.22</v>
      </c>
      <c r="F59" s="44">
        <f t="shared" si="2"/>
        <v>21.22</v>
      </c>
      <c r="G59" s="44">
        <f t="shared" si="3"/>
        <v>21.22</v>
      </c>
      <c r="H59" s="44">
        <v>21.22</v>
      </c>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65"/>
    </row>
    <row r="60" ht="19.95" customHeight="true" spans="1:39">
      <c r="A60" s="60" t="s">
        <v>21</v>
      </c>
      <c r="B60" s="60" t="s">
        <v>21</v>
      </c>
      <c r="C60" s="61"/>
      <c r="D60" s="62" t="s">
        <v>193</v>
      </c>
      <c r="E60" s="44">
        <f t="shared" si="1"/>
        <v>104.28</v>
      </c>
      <c r="F60" s="44">
        <f t="shared" si="2"/>
        <v>104.28</v>
      </c>
      <c r="G60" s="44">
        <f t="shared" si="3"/>
        <v>104.28</v>
      </c>
      <c r="H60" s="44">
        <v>104.28</v>
      </c>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65"/>
    </row>
    <row r="61" ht="19.95" customHeight="true" spans="1:39">
      <c r="A61" s="60" t="s">
        <v>21</v>
      </c>
      <c r="B61" s="60" t="s">
        <v>21</v>
      </c>
      <c r="C61" s="61"/>
      <c r="D61" s="62" t="s">
        <v>168</v>
      </c>
      <c r="E61" s="44">
        <f t="shared" si="1"/>
        <v>104.19</v>
      </c>
      <c r="F61" s="44">
        <f t="shared" si="2"/>
        <v>104.19</v>
      </c>
      <c r="G61" s="44">
        <f t="shared" si="3"/>
        <v>104.19</v>
      </c>
      <c r="H61" s="44">
        <v>61.26</v>
      </c>
      <c r="I61" s="44">
        <v>42.93</v>
      </c>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65"/>
    </row>
    <row r="62" ht="19.95" customHeight="true" spans="1:39">
      <c r="A62" s="60" t="s">
        <v>21</v>
      </c>
      <c r="B62" s="60" t="s">
        <v>21</v>
      </c>
      <c r="C62" s="61"/>
      <c r="D62" s="62" t="s">
        <v>181</v>
      </c>
      <c r="E62" s="44">
        <f t="shared" si="1"/>
        <v>3.18</v>
      </c>
      <c r="F62" s="44">
        <f t="shared" si="2"/>
        <v>3.18</v>
      </c>
      <c r="G62" s="44">
        <f t="shared" si="3"/>
        <v>3.18</v>
      </c>
      <c r="H62" s="44">
        <v>3.18</v>
      </c>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65"/>
    </row>
    <row r="63" ht="19.95" customHeight="true" spans="1:39">
      <c r="A63" s="60" t="s">
        <v>21</v>
      </c>
      <c r="B63" s="60" t="s">
        <v>21</v>
      </c>
      <c r="C63" s="61"/>
      <c r="D63" s="62" t="s">
        <v>169</v>
      </c>
      <c r="E63" s="44">
        <f t="shared" si="1"/>
        <v>0.5</v>
      </c>
      <c r="F63" s="44">
        <f t="shared" si="2"/>
        <v>0.5</v>
      </c>
      <c r="G63" s="44">
        <f t="shared" si="3"/>
        <v>0.5</v>
      </c>
      <c r="H63" s="44">
        <v>0.5</v>
      </c>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65"/>
    </row>
    <row r="64" ht="19.95" customHeight="true" spans="1:39">
      <c r="A64" s="60" t="s">
        <v>21</v>
      </c>
      <c r="B64" s="60" t="s">
        <v>21</v>
      </c>
      <c r="C64" s="61"/>
      <c r="D64" s="62" t="s">
        <v>176</v>
      </c>
      <c r="E64" s="44">
        <f t="shared" si="1"/>
        <v>35.01</v>
      </c>
      <c r="F64" s="44">
        <f t="shared" si="2"/>
        <v>35.01</v>
      </c>
      <c r="G64" s="44">
        <f t="shared" si="3"/>
        <v>35.01</v>
      </c>
      <c r="H64" s="44">
        <v>25.34</v>
      </c>
      <c r="I64" s="44">
        <v>9.67</v>
      </c>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65"/>
    </row>
    <row r="65" ht="19.95" customHeight="true" spans="1:39">
      <c r="A65" s="60" t="s">
        <v>21</v>
      </c>
      <c r="B65" s="60" t="s">
        <v>21</v>
      </c>
      <c r="C65" s="61"/>
      <c r="D65" s="62" t="s">
        <v>178</v>
      </c>
      <c r="E65" s="44">
        <f t="shared" si="1"/>
        <v>5</v>
      </c>
      <c r="F65" s="44">
        <f t="shared" si="2"/>
        <v>5</v>
      </c>
      <c r="G65" s="44">
        <f t="shared" si="3"/>
        <v>5</v>
      </c>
      <c r="H65" s="44">
        <v>5</v>
      </c>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65"/>
    </row>
    <row r="66" ht="19.95" customHeight="true" spans="1:39">
      <c r="A66" s="60" t="s">
        <v>21</v>
      </c>
      <c r="B66" s="60" t="s">
        <v>21</v>
      </c>
      <c r="C66" s="61"/>
      <c r="D66" s="62" t="s">
        <v>213</v>
      </c>
      <c r="E66" s="44">
        <f t="shared" si="1"/>
        <v>0.1</v>
      </c>
      <c r="F66" s="44">
        <f t="shared" si="2"/>
        <v>0.1</v>
      </c>
      <c r="G66" s="44">
        <f t="shared" si="3"/>
        <v>0.1</v>
      </c>
      <c r="H66" s="44">
        <v>0.1</v>
      </c>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65"/>
    </row>
    <row r="67" ht="19.95" customHeight="true" spans="1:39">
      <c r="A67" s="60" t="s">
        <v>21</v>
      </c>
      <c r="B67" s="60" t="s">
        <v>21</v>
      </c>
      <c r="C67" s="61"/>
      <c r="D67" s="62" t="s">
        <v>170</v>
      </c>
      <c r="E67" s="44">
        <f t="shared" si="1"/>
        <v>45.17</v>
      </c>
      <c r="F67" s="44">
        <f t="shared" si="2"/>
        <v>45.17</v>
      </c>
      <c r="G67" s="44">
        <f t="shared" si="3"/>
        <v>45.17</v>
      </c>
      <c r="H67" s="44">
        <v>11.91</v>
      </c>
      <c r="I67" s="44">
        <v>33.26</v>
      </c>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65"/>
    </row>
    <row r="68" ht="19.95" customHeight="true" spans="1:39">
      <c r="A68" s="60" t="s">
        <v>171</v>
      </c>
      <c r="B68" s="60" t="s">
        <v>172</v>
      </c>
      <c r="C68" s="61" t="s">
        <v>82</v>
      </c>
      <c r="D68" s="62" t="s">
        <v>173</v>
      </c>
      <c r="E68" s="44">
        <f t="shared" si="1"/>
        <v>36.32</v>
      </c>
      <c r="F68" s="44">
        <f t="shared" si="2"/>
        <v>36.32</v>
      </c>
      <c r="G68" s="44">
        <f t="shared" si="3"/>
        <v>36.32</v>
      </c>
      <c r="H68" s="44">
        <v>3.06</v>
      </c>
      <c r="I68" s="44">
        <v>33.26</v>
      </c>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65"/>
    </row>
    <row r="69" ht="19.95" customHeight="true" spans="1:39">
      <c r="A69" s="60" t="s">
        <v>171</v>
      </c>
      <c r="B69" s="60" t="s">
        <v>172</v>
      </c>
      <c r="C69" s="61" t="s">
        <v>82</v>
      </c>
      <c r="D69" s="62" t="s">
        <v>175</v>
      </c>
      <c r="E69" s="44">
        <f t="shared" si="1"/>
        <v>8.15</v>
      </c>
      <c r="F69" s="44">
        <f t="shared" si="2"/>
        <v>8.15</v>
      </c>
      <c r="G69" s="44">
        <f t="shared" si="3"/>
        <v>8.15</v>
      </c>
      <c r="H69" s="44">
        <v>8.15</v>
      </c>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65"/>
    </row>
    <row r="70" ht="19.95" customHeight="true" spans="1:39">
      <c r="A70" s="60" t="s">
        <v>171</v>
      </c>
      <c r="B70" s="60" t="s">
        <v>172</v>
      </c>
      <c r="C70" s="61" t="s">
        <v>82</v>
      </c>
      <c r="D70" s="62" t="s">
        <v>174</v>
      </c>
      <c r="E70" s="44">
        <f t="shared" si="1"/>
        <v>0.7</v>
      </c>
      <c r="F70" s="44">
        <f t="shared" si="2"/>
        <v>0.7</v>
      </c>
      <c r="G70" s="44">
        <f t="shared" si="3"/>
        <v>0.7</v>
      </c>
      <c r="H70" s="44">
        <v>0.7</v>
      </c>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65"/>
    </row>
    <row r="71" ht="19.95" customHeight="true" spans="1:39">
      <c r="A71" s="60" t="s">
        <v>21</v>
      </c>
      <c r="B71" s="60" t="s">
        <v>21</v>
      </c>
      <c r="C71" s="61"/>
      <c r="D71" s="62" t="s">
        <v>183</v>
      </c>
      <c r="E71" s="44">
        <f t="shared" si="1"/>
        <v>0.3</v>
      </c>
      <c r="F71" s="44">
        <f t="shared" si="2"/>
        <v>0.3</v>
      </c>
      <c r="G71" s="44">
        <f t="shared" si="3"/>
        <v>0.3</v>
      </c>
      <c r="H71" s="44">
        <v>0.3</v>
      </c>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65"/>
    </row>
    <row r="72" ht="19.95" customHeight="true" spans="1:39">
      <c r="A72" s="60" t="s">
        <v>21</v>
      </c>
      <c r="B72" s="60" t="s">
        <v>21</v>
      </c>
      <c r="C72" s="61"/>
      <c r="D72" s="62" t="s">
        <v>182</v>
      </c>
      <c r="E72" s="44">
        <f t="shared" ref="E72:E132" si="4">F72</f>
        <v>4.83</v>
      </c>
      <c r="F72" s="44">
        <f t="shared" ref="F72:F132" si="5">G72</f>
        <v>4.83</v>
      </c>
      <c r="G72" s="44">
        <f t="shared" ref="G72:G132" si="6">H72+I72</f>
        <v>4.83</v>
      </c>
      <c r="H72" s="44">
        <v>4.83</v>
      </c>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65"/>
    </row>
    <row r="73" ht="19.95" customHeight="true" spans="1:39">
      <c r="A73" s="60" t="s">
        <v>21</v>
      </c>
      <c r="B73" s="60" t="s">
        <v>21</v>
      </c>
      <c r="C73" s="61"/>
      <c r="D73" s="62" t="s">
        <v>180</v>
      </c>
      <c r="E73" s="44">
        <f t="shared" si="4"/>
        <v>0.7</v>
      </c>
      <c r="F73" s="44">
        <f t="shared" si="5"/>
        <v>0.7</v>
      </c>
      <c r="G73" s="44">
        <f t="shared" si="6"/>
        <v>0.7</v>
      </c>
      <c r="H73" s="44">
        <v>0.7</v>
      </c>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65"/>
    </row>
    <row r="74" ht="19.95" customHeight="true" spans="1:39">
      <c r="A74" s="60" t="s">
        <v>21</v>
      </c>
      <c r="B74" s="60" t="s">
        <v>21</v>
      </c>
      <c r="C74" s="61"/>
      <c r="D74" s="62" t="s">
        <v>187</v>
      </c>
      <c r="E74" s="44">
        <f t="shared" si="4"/>
        <v>3.1</v>
      </c>
      <c r="F74" s="44">
        <f t="shared" si="5"/>
        <v>3.1</v>
      </c>
      <c r="G74" s="44">
        <f t="shared" si="6"/>
        <v>3.1</v>
      </c>
      <c r="H74" s="44">
        <v>3.1</v>
      </c>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65"/>
    </row>
    <row r="75" ht="19.95" customHeight="true" spans="1:39">
      <c r="A75" s="60" t="s">
        <v>21</v>
      </c>
      <c r="B75" s="60" t="s">
        <v>21</v>
      </c>
      <c r="C75" s="61"/>
      <c r="D75" s="62" t="s">
        <v>179</v>
      </c>
      <c r="E75" s="44">
        <f t="shared" si="4"/>
        <v>0.3</v>
      </c>
      <c r="F75" s="44">
        <f t="shared" si="5"/>
        <v>0.3</v>
      </c>
      <c r="G75" s="44">
        <f t="shared" si="6"/>
        <v>0.3</v>
      </c>
      <c r="H75" s="44">
        <v>0.3</v>
      </c>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65"/>
    </row>
    <row r="76" ht="19.95" customHeight="true" spans="1:39">
      <c r="A76" s="60" t="s">
        <v>21</v>
      </c>
      <c r="B76" s="60" t="s">
        <v>21</v>
      </c>
      <c r="C76" s="61"/>
      <c r="D76" s="62" t="s">
        <v>214</v>
      </c>
      <c r="E76" s="44">
        <f t="shared" si="4"/>
        <v>2</v>
      </c>
      <c r="F76" s="44">
        <f t="shared" si="5"/>
        <v>2</v>
      </c>
      <c r="G76" s="44">
        <f t="shared" si="6"/>
        <v>2</v>
      </c>
      <c r="H76" s="44">
        <v>2</v>
      </c>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65"/>
    </row>
    <row r="77" ht="19.95" customHeight="true" spans="1:39">
      <c r="A77" s="60" t="s">
        <v>21</v>
      </c>
      <c r="B77" s="60" t="s">
        <v>21</v>
      </c>
      <c r="C77" s="61"/>
      <c r="D77" s="62" t="s">
        <v>184</v>
      </c>
      <c r="E77" s="44">
        <f t="shared" si="4"/>
        <v>4</v>
      </c>
      <c r="F77" s="44">
        <f t="shared" si="5"/>
        <v>4</v>
      </c>
      <c r="G77" s="44">
        <f t="shared" si="6"/>
        <v>4</v>
      </c>
      <c r="H77" s="44">
        <v>4</v>
      </c>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65"/>
    </row>
    <row r="78" ht="19.95" customHeight="true" spans="1:39">
      <c r="A78" s="60" t="s">
        <v>21</v>
      </c>
      <c r="B78" s="60" t="s">
        <v>21</v>
      </c>
      <c r="C78" s="61"/>
      <c r="D78" s="62" t="s">
        <v>206</v>
      </c>
      <c r="E78" s="44">
        <f t="shared" si="4"/>
        <v>55.44</v>
      </c>
      <c r="F78" s="44">
        <f t="shared" si="5"/>
        <v>55.44</v>
      </c>
      <c r="G78" s="44">
        <f t="shared" si="6"/>
        <v>55.44</v>
      </c>
      <c r="H78" s="44">
        <v>55.44</v>
      </c>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65"/>
    </row>
    <row r="79" ht="19.95" customHeight="true" spans="1:39">
      <c r="A79" s="60" t="s">
        <v>21</v>
      </c>
      <c r="B79" s="60" t="s">
        <v>21</v>
      </c>
      <c r="C79" s="61"/>
      <c r="D79" s="62" t="s">
        <v>207</v>
      </c>
      <c r="E79" s="44">
        <f t="shared" si="4"/>
        <v>55.44</v>
      </c>
      <c r="F79" s="44">
        <f t="shared" si="5"/>
        <v>55.44</v>
      </c>
      <c r="G79" s="44">
        <f t="shared" si="6"/>
        <v>55.44</v>
      </c>
      <c r="H79" s="44">
        <v>55.44</v>
      </c>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65"/>
    </row>
    <row r="80" ht="19.95" customHeight="true" spans="1:39">
      <c r="A80" s="60" t="s">
        <v>208</v>
      </c>
      <c r="B80" s="60" t="s">
        <v>209</v>
      </c>
      <c r="C80" s="61" t="s">
        <v>82</v>
      </c>
      <c r="D80" s="62" t="s">
        <v>210</v>
      </c>
      <c r="E80" s="44">
        <f t="shared" si="4"/>
        <v>55.44</v>
      </c>
      <c r="F80" s="44">
        <f t="shared" si="5"/>
        <v>55.44</v>
      </c>
      <c r="G80" s="44">
        <f t="shared" si="6"/>
        <v>55.44</v>
      </c>
      <c r="H80" s="44">
        <v>55.44</v>
      </c>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65"/>
    </row>
    <row r="81" ht="19.95" customHeight="true" spans="1:39">
      <c r="A81" s="60" t="s">
        <v>21</v>
      </c>
      <c r="B81" s="60" t="s">
        <v>21</v>
      </c>
      <c r="C81" s="61"/>
      <c r="D81" s="62" t="s">
        <v>215</v>
      </c>
      <c r="E81" s="44">
        <f t="shared" si="4"/>
        <v>2025.64</v>
      </c>
      <c r="F81" s="44">
        <f t="shared" si="5"/>
        <v>2025.64</v>
      </c>
      <c r="G81" s="44">
        <f t="shared" si="6"/>
        <v>2025.64</v>
      </c>
      <c r="H81" s="44">
        <v>1883.98</v>
      </c>
      <c r="I81" s="44">
        <f>209.56-67.9</f>
        <v>141.66</v>
      </c>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65"/>
    </row>
    <row r="82" ht="19.95" customHeight="true" spans="1:39">
      <c r="A82" s="60" t="s">
        <v>21</v>
      </c>
      <c r="B82" s="60" t="s">
        <v>21</v>
      </c>
      <c r="C82" s="61"/>
      <c r="D82" s="62" t="s">
        <v>216</v>
      </c>
      <c r="E82" s="44">
        <f t="shared" si="4"/>
        <v>5.9</v>
      </c>
      <c r="F82" s="44">
        <f t="shared" si="5"/>
        <v>5.9</v>
      </c>
      <c r="G82" s="44">
        <f t="shared" si="6"/>
        <v>5.9</v>
      </c>
      <c r="H82" s="44"/>
      <c r="I82" s="44">
        <v>5.9</v>
      </c>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65"/>
    </row>
    <row r="83" ht="19.95" customHeight="true" spans="1:39">
      <c r="A83" s="60" t="s">
        <v>21</v>
      </c>
      <c r="B83" s="60" t="s">
        <v>21</v>
      </c>
      <c r="C83" s="61"/>
      <c r="D83" s="62" t="s">
        <v>217</v>
      </c>
      <c r="E83" s="44">
        <f t="shared" si="4"/>
        <v>0</v>
      </c>
      <c r="F83" s="44">
        <f t="shared" si="5"/>
        <v>0</v>
      </c>
      <c r="G83" s="44">
        <f t="shared" si="6"/>
        <v>0</v>
      </c>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65"/>
    </row>
    <row r="84" ht="19.95" customHeight="true" spans="1:39">
      <c r="A84" s="60" t="s">
        <v>21</v>
      </c>
      <c r="B84" s="60" t="s">
        <v>21</v>
      </c>
      <c r="C84" s="61"/>
      <c r="D84" s="62" t="s">
        <v>218</v>
      </c>
      <c r="E84" s="44">
        <f t="shared" si="4"/>
        <v>5.9</v>
      </c>
      <c r="F84" s="44">
        <f t="shared" si="5"/>
        <v>5.9</v>
      </c>
      <c r="G84" s="44">
        <f t="shared" si="6"/>
        <v>5.9</v>
      </c>
      <c r="H84" s="44"/>
      <c r="I84" s="44">
        <v>5.9</v>
      </c>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65"/>
    </row>
    <row r="85" ht="19.95" customHeight="true" spans="1:39">
      <c r="A85" s="60" t="s">
        <v>21</v>
      </c>
      <c r="B85" s="60" t="s">
        <v>21</v>
      </c>
      <c r="C85" s="61"/>
      <c r="D85" s="62" t="s">
        <v>168</v>
      </c>
      <c r="E85" s="44">
        <f t="shared" si="4"/>
        <v>397.76</v>
      </c>
      <c r="F85" s="44">
        <f t="shared" si="5"/>
        <v>397.76</v>
      </c>
      <c r="G85" s="44">
        <f t="shared" si="6"/>
        <v>397.76</v>
      </c>
      <c r="H85" s="44">
        <v>262</v>
      </c>
      <c r="I85" s="44">
        <v>135.76</v>
      </c>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65"/>
    </row>
    <row r="86" ht="19.95" customHeight="true" spans="1:39">
      <c r="A86" s="60" t="s">
        <v>21</v>
      </c>
      <c r="B86" s="60" t="s">
        <v>21</v>
      </c>
      <c r="C86" s="61"/>
      <c r="D86" s="62" t="s">
        <v>170</v>
      </c>
      <c r="E86" s="44">
        <f t="shared" si="4"/>
        <v>53.16</v>
      </c>
      <c r="F86" s="44">
        <f t="shared" si="5"/>
        <v>53.16</v>
      </c>
      <c r="G86" s="44">
        <f t="shared" si="6"/>
        <v>53.16</v>
      </c>
      <c r="H86" s="44">
        <v>40.4</v>
      </c>
      <c r="I86" s="44">
        <v>12.76</v>
      </c>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65"/>
    </row>
    <row r="87" ht="19.95" customHeight="true" spans="1:39">
      <c r="A87" s="60" t="s">
        <v>171</v>
      </c>
      <c r="B87" s="60" t="s">
        <v>172</v>
      </c>
      <c r="C87" s="61" t="s">
        <v>76</v>
      </c>
      <c r="D87" s="62" t="s">
        <v>174</v>
      </c>
      <c r="E87" s="44">
        <f t="shared" si="4"/>
        <v>3.02</v>
      </c>
      <c r="F87" s="44">
        <f t="shared" si="5"/>
        <v>3.02</v>
      </c>
      <c r="G87" s="44">
        <f t="shared" si="6"/>
        <v>3.02</v>
      </c>
      <c r="H87" s="44">
        <v>3.02</v>
      </c>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65"/>
    </row>
    <row r="88" ht="19.95" customHeight="true" spans="1:39">
      <c r="A88" s="60" t="s">
        <v>171</v>
      </c>
      <c r="B88" s="60" t="s">
        <v>172</v>
      </c>
      <c r="C88" s="61" t="s">
        <v>76</v>
      </c>
      <c r="D88" s="62" t="s">
        <v>173</v>
      </c>
      <c r="E88" s="44">
        <f t="shared" si="4"/>
        <v>25.76</v>
      </c>
      <c r="F88" s="44">
        <f t="shared" si="5"/>
        <v>25.76</v>
      </c>
      <c r="G88" s="44">
        <f t="shared" si="6"/>
        <v>25.76</v>
      </c>
      <c r="H88" s="44">
        <v>13</v>
      </c>
      <c r="I88" s="44">
        <v>12.76</v>
      </c>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65"/>
    </row>
    <row r="89" ht="19.95" customHeight="true" spans="1:39">
      <c r="A89" s="60" t="s">
        <v>171</v>
      </c>
      <c r="B89" s="60" t="s">
        <v>172</v>
      </c>
      <c r="C89" s="61" t="s">
        <v>76</v>
      </c>
      <c r="D89" s="62" t="s">
        <v>175</v>
      </c>
      <c r="E89" s="44">
        <f t="shared" si="4"/>
        <v>24.38</v>
      </c>
      <c r="F89" s="44">
        <f t="shared" si="5"/>
        <v>24.38</v>
      </c>
      <c r="G89" s="44">
        <f t="shared" si="6"/>
        <v>24.38</v>
      </c>
      <c r="H89" s="44">
        <v>24.38</v>
      </c>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65"/>
    </row>
    <row r="90" ht="19.95" customHeight="true" spans="1:39">
      <c r="A90" s="60" t="s">
        <v>21</v>
      </c>
      <c r="B90" s="60" t="s">
        <v>21</v>
      </c>
      <c r="C90" s="61"/>
      <c r="D90" s="62" t="s">
        <v>213</v>
      </c>
      <c r="E90" s="44">
        <f t="shared" si="4"/>
        <v>1.3</v>
      </c>
      <c r="F90" s="44">
        <f t="shared" si="5"/>
        <v>1.3</v>
      </c>
      <c r="G90" s="44">
        <f t="shared" si="6"/>
        <v>1.3</v>
      </c>
      <c r="H90" s="44">
        <v>1.3</v>
      </c>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65"/>
    </row>
    <row r="91" ht="19.95" customHeight="true" spans="1:39">
      <c r="A91" s="60" t="s">
        <v>21</v>
      </c>
      <c r="B91" s="60" t="s">
        <v>21</v>
      </c>
      <c r="C91" s="61"/>
      <c r="D91" s="62" t="s">
        <v>187</v>
      </c>
      <c r="E91" s="44">
        <f t="shared" si="4"/>
        <v>20.9</v>
      </c>
      <c r="F91" s="44">
        <f t="shared" si="5"/>
        <v>20.9</v>
      </c>
      <c r="G91" s="44">
        <f t="shared" si="6"/>
        <v>20.9</v>
      </c>
      <c r="H91" s="44">
        <v>20.9</v>
      </c>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65"/>
    </row>
    <row r="92" ht="19.95" customHeight="true" spans="1:39">
      <c r="A92" s="60" t="s">
        <v>21</v>
      </c>
      <c r="B92" s="60" t="s">
        <v>21</v>
      </c>
      <c r="C92" s="61"/>
      <c r="D92" s="62" t="s">
        <v>178</v>
      </c>
      <c r="E92" s="44">
        <f t="shared" si="4"/>
        <v>65</v>
      </c>
      <c r="F92" s="44">
        <f t="shared" si="5"/>
        <v>65</v>
      </c>
      <c r="G92" s="44">
        <f t="shared" si="6"/>
        <v>65</v>
      </c>
      <c r="H92" s="44">
        <v>30</v>
      </c>
      <c r="I92" s="44">
        <v>35</v>
      </c>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65"/>
    </row>
    <row r="93" ht="19.95" customHeight="true" spans="1:39">
      <c r="A93" s="60" t="s">
        <v>21</v>
      </c>
      <c r="B93" s="60" t="s">
        <v>21</v>
      </c>
      <c r="C93" s="61"/>
      <c r="D93" s="62" t="s">
        <v>177</v>
      </c>
      <c r="E93" s="44">
        <f t="shared" si="4"/>
        <v>28</v>
      </c>
      <c r="F93" s="44">
        <f t="shared" si="5"/>
        <v>28</v>
      </c>
      <c r="G93" s="44">
        <f t="shared" si="6"/>
        <v>28</v>
      </c>
      <c r="H93" s="44"/>
      <c r="I93" s="44">
        <v>28</v>
      </c>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65"/>
    </row>
    <row r="94" ht="19.95" customHeight="true" spans="1:39">
      <c r="A94" s="60" t="s">
        <v>21</v>
      </c>
      <c r="B94" s="60" t="s">
        <v>21</v>
      </c>
      <c r="C94" s="61"/>
      <c r="D94" s="62" t="s">
        <v>169</v>
      </c>
      <c r="E94" s="44">
        <f t="shared" si="4"/>
        <v>8</v>
      </c>
      <c r="F94" s="44">
        <f t="shared" si="5"/>
        <v>8</v>
      </c>
      <c r="G94" s="44">
        <f t="shared" si="6"/>
        <v>8</v>
      </c>
      <c r="H94" s="44">
        <v>3</v>
      </c>
      <c r="I94" s="44">
        <v>5</v>
      </c>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65"/>
    </row>
    <row r="95" ht="19.95" customHeight="true" spans="1:39">
      <c r="A95" s="60" t="s">
        <v>21</v>
      </c>
      <c r="B95" s="60" t="s">
        <v>21</v>
      </c>
      <c r="C95" s="61"/>
      <c r="D95" s="62" t="s">
        <v>176</v>
      </c>
      <c r="E95" s="44">
        <f t="shared" si="4"/>
        <v>84.33</v>
      </c>
      <c r="F95" s="44">
        <f t="shared" si="5"/>
        <v>84.33</v>
      </c>
      <c r="G95" s="44">
        <f t="shared" si="6"/>
        <v>84.33</v>
      </c>
      <c r="H95" s="44">
        <v>69.33</v>
      </c>
      <c r="I95" s="44">
        <v>15</v>
      </c>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65"/>
    </row>
    <row r="96" ht="19.95" customHeight="true" spans="1:39">
      <c r="A96" s="60" t="s">
        <v>21</v>
      </c>
      <c r="B96" s="60" t="s">
        <v>21</v>
      </c>
      <c r="C96" s="61"/>
      <c r="D96" s="62" t="s">
        <v>219</v>
      </c>
      <c r="E96" s="44">
        <f t="shared" si="4"/>
        <v>20</v>
      </c>
      <c r="F96" s="44">
        <f t="shared" si="5"/>
        <v>20</v>
      </c>
      <c r="G96" s="44">
        <f t="shared" si="6"/>
        <v>20</v>
      </c>
      <c r="H96" s="44"/>
      <c r="I96" s="44">
        <v>20</v>
      </c>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65"/>
    </row>
    <row r="97" ht="19.95" customHeight="true" spans="1:39">
      <c r="A97" s="60" t="s">
        <v>21</v>
      </c>
      <c r="B97" s="60" t="s">
        <v>21</v>
      </c>
      <c r="C97" s="61"/>
      <c r="D97" s="62" t="s">
        <v>185</v>
      </c>
      <c r="E97" s="44">
        <f t="shared" si="4"/>
        <v>3.06</v>
      </c>
      <c r="F97" s="44">
        <f t="shared" si="5"/>
        <v>3.06</v>
      </c>
      <c r="G97" s="44">
        <f t="shared" si="6"/>
        <v>3.06</v>
      </c>
      <c r="H97" s="44">
        <v>3.06</v>
      </c>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65"/>
    </row>
    <row r="98" ht="19.95" customHeight="true" spans="1:39">
      <c r="A98" s="60" t="s">
        <v>21</v>
      </c>
      <c r="B98" s="60" t="s">
        <v>21</v>
      </c>
      <c r="C98" s="61"/>
      <c r="D98" s="62" t="s">
        <v>214</v>
      </c>
      <c r="E98" s="44">
        <f t="shared" si="4"/>
        <v>46.01</v>
      </c>
      <c r="F98" s="44">
        <f t="shared" si="5"/>
        <v>46.01</v>
      </c>
      <c r="G98" s="44">
        <f t="shared" si="6"/>
        <v>46.01</v>
      </c>
      <c r="H98" s="44">
        <v>46.01</v>
      </c>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65"/>
    </row>
    <row r="99" ht="19.95" customHeight="true" spans="1:39">
      <c r="A99" s="60" t="s">
        <v>21</v>
      </c>
      <c r="B99" s="60" t="s">
        <v>21</v>
      </c>
      <c r="C99" s="61"/>
      <c r="D99" s="62" t="s">
        <v>186</v>
      </c>
      <c r="E99" s="44">
        <f t="shared" si="4"/>
        <v>6.6</v>
      </c>
      <c r="F99" s="44">
        <f t="shared" si="5"/>
        <v>6.6</v>
      </c>
      <c r="G99" s="44">
        <f t="shared" si="6"/>
        <v>6.6</v>
      </c>
      <c r="H99" s="44">
        <v>6.6</v>
      </c>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65"/>
    </row>
    <row r="100" ht="19.95" customHeight="true" spans="1:39">
      <c r="A100" s="60" t="s">
        <v>21</v>
      </c>
      <c r="B100" s="60" t="s">
        <v>21</v>
      </c>
      <c r="C100" s="61"/>
      <c r="D100" s="62" t="s">
        <v>182</v>
      </c>
      <c r="E100" s="44">
        <f t="shared" si="4"/>
        <v>13.15</v>
      </c>
      <c r="F100" s="44">
        <f t="shared" si="5"/>
        <v>13.15</v>
      </c>
      <c r="G100" s="44">
        <f t="shared" si="6"/>
        <v>13.15</v>
      </c>
      <c r="H100" s="44">
        <v>13.15</v>
      </c>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65"/>
    </row>
    <row r="101" ht="19.95" customHeight="true" spans="1:39">
      <c r="A101" s="60" t="s">
        <v>21</v>
      </c>
      <c r="B101" s="60" t="s">
        <v>21</v>
      </c>
      <c r="C101" s="61"/>
      <c r="D101" s="62" t="s">
        <v>179</v>
      </c>
      <c r="E101" s="44">
        <f t="shared" si="4"/>
        <v>1.31</v>
      </c>
      <c r="F101" s="44">
        <f t="shared" si="5"/>
        <v>1.31</v>
      </c>
      <c r="G101" s="44">
        <f t="shared" si="6"/>
        <v>1.31</v>
      </c>
      <c r="H101" s="44">
        <v>1.31</v>
      </c>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65"/>
    </row>
    <row r="102" ht="19.95" customHeight="true" spans="1:39">
      <c r="A102" s="60" t="s">
        <v>21</v>
      </c>
      <c r="B102" s="60" t="s">
        <v>21</v>
      </c>
      <c r="C102" s="61"/>
      <c r="D102" s="62" t="s">
        <v>184</v>
      </c>
      <c r="E102" s="44">
        <f t="shared" si="4"/>
        <v>12</v>
      </c>
      <c r="F102" s="44">
        <f t="shared" si="5"/>
        <v>12</v>
      </c>
      <c r="G102" s="44">
        <f t="shared" si="6"/>
        <v>12</v>
      </c>
      <c r="H102" s="44">
        <v>12</v>
      </c>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65"/>
    </row>
    <row r="103" ht="19.95" customHeight="true" spans="1:39">
      <c r="A103" s="60" t="s">
        <v>21</v>
      </c>
      <c r="B103" s="60" t="s">
        <v>21</v>
      </c>
      <c r="C103" s="61"/>
      <c r="D103" s="62" t="s">
        <v>220</v>
      </c>
      <c r="E103" s="44">
        <f t="shared" si="4"/>
        <v>14.5</v>
      </c>
      <c r="F103" s="44">
        <f t="shared" si="5"/>
        <v>14.5</v>
      </c>
      <c r="G103" s="44">
        <f t="shared" si="6"/>
        <v>14.5</v>
      </c>
      <c r="H103" s="44">
        <v>2.5</v>
      </c>
      <c r="I103" s="44">
        <v>12</v>
      </c>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65"/>
    </row>
    <row r="104" ht="19.95" customHeight="true" spans="1:39">
      <c r="A104" s="60" t="s">
        <v>21</v>
      </c>
      <c r="B104" s="60" t="s">
        <v>21</v>
      </c>
      <c r="C104" s="61"/>
      <c r="D104" s="62" t="s">
        <v>180</v>
      </c>
      <c r="E104" s="44">
        <f t="shared" si="4"/>
        <v>3</v>
      </c>
      <c r="F104" s="44">
        <f t="shared" si="5"/>
        <v>3</v>
      </c>
      <c r="G104" s="44">
        <f t="shared" si="6"/>
        <v>3</v>
      </c>
      <c r="H104" s="44">
        <v>3</v>
      </c>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65"/>
    </row>
    <row r="105" ht="19.95" customHeight="true" spans="1:39">
      <c r="A105" s="60" t="s">
        <v>21</v>
      </c>
      <c r="B105" s="60" t="s">
        <v>21</v>
      </c>
      <c r="C105" s="61"/>
      <c r="D105" s="62" t="s">
        <v>181</v>
      </c>
      <c r="E105" s="44">
        <f t="shared" si="4"/>
        <v>8.74</v>
      </c>
      <c r="F105" s="44">
        <f t="shared" si="5"/>
        <v>8.74</v>
      </c>
      <c r="G105" s="44">
        <f t="shared" si="6"/>
        <v>8.74</v>
      </c>
      <c r="H105" s="44">
        <v>8.74</v>
      </c>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65"/>
    </row>
    <row r="106" ht="19.95" customHeight="true" spans="1:39">
      <c r="A106" s="60" t="s">
        <v>21</v>
      </c>
      <c r="B106" s="60" t="s">
        <v>21</v>
      </c>
      <c r="C106" s="61"/>
      <c r="D106" s="62" t="s">
        <v>183</v>
      </c>
      <c r="E106" s="44">
        <f t="shared" si="4"/>
        <v>0.7</v>
      </c>
      <c r="F106" s="44">
        <f t="shared" si="5"/>
        <v>0.7</v>
      </c>
      <c r="G106" s="44">
        <f t="shared" si="6"/>
        <v>0.7</v>
      </c>
      <c r="H106" s="44">
        <v>0.7</v>
      </c>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65"/>
    </row>
    <row r="107" ht="19.95" customHeight="true" spans="1:39">
      <c r="A107" s="60" t="s">
        <v>21</v>
      </c>
      <c r="B107" s="60" t="s">
        <v>21</v>
      </c>
      <c r="C107" s="61"/>
      <c r="D107" s="62" t="s">
        <v>221</v>
      </c>
      <c r="E107" s="44">
        <f t="shared" si="4"/>
        <v>8</v>
      </c>
      <c r="F107" s="44">
        <f t="shared" si="5"/>
        <v>8</v>
      </c>
      <c r="G107" s="44">
        <f t="shared" si="6"/>
        <v>8</v>
      </c>
      <c r="H107" s="44"/>
      <c r="I107" s="44">
        <v>8</v>
      </c>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65"/>
    </row>
    <row r="108" ht="19.95" customHeight="true" spans="1:39">
      <c r="A108" s="60" t="s">
        <v>21</v>
      </c>
      <c r="B108" s="60" t="s">
        <v>21</v>
      </c>
      <c r="C108" s="61"/>
      <c r="D108" s="62" t="s">
        <v>188</v>
      </c>
      <c r="E108" s="44">
        <f t="shared" si="4"/>
        <v>1444.52</v>
      </c>
      <c r="F108" s="44">
        <f t="shared" si="5"/>
        <v>1444.52</v>
      </c>
      <c r="G108" s="44">
        <f t="shared" si="6"/>
        <v>1444.52</v>
      </c>
      <c r="H108" s="44">
        <v>1444.52</v>
      </c>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65"/>
    </row>
    <row r="109" ht="19.95" customHeight="true" spans="1:39">
      <c r="A109" s="60" t="s">
        <v>21</v>
      </c>
      <c r="B109" s="60" t="s">
        <v>21</v>
      </c>
      <c r="C109" s="61"/>
      <c r="D109" s="62" t="s">
        <v>193</v>
      </c>
      <c r="E109" s="44">
        <f t="shared" si="4"/>
        <v>147.6</v>
      </c>
      <c r="F109" s="44">
        <f t="shared" si="5"/>
        <v>147.6</v>
      </c>
      <c r="G109" s="44">
        <f t="shared" si="6"/>
        <v>147.6</v>
      </c>
      <c r="H109" s="44">
        <v>147.6</v>
      </c>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65"/>
    </row>
    <row r="110" ht="19.95" customHeight="true" spans="1:39">
      <c r="A110" s="60" t="s">
        <v>21</v>
      </c>
      <c r="B110" s="60" t="s">
        <v>21</v>
      </c>
      <c r="C110" s="61"/>
      <c r="D110" s="62" t="s">
        <v>195</v>
      </c>
      <c r="E110" s="44">
        <f t="shared" si="4"/>
        <v>429.55</v>
      </c>
      <c r="F110" s="44">
        <f t="shared" si="5"/>
        <v>429.55</v>
      </c>
      <c r="G110" s="44">
        <f t="shared" si="6"/>
        <v>429.55</v>
      </c>
      <c r="H110" s="44">
        <v>429.55</v>
      </c>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65"/>
    </row>
    <row r="111" ht="19.95" customHeight="true" spans="1:39">
      <c r="A111" s="60" t="s">
        <v>190</v>
      </c>
      <c r="B111" s="60" t="s">
        <v>196</v>
      </c>
      <c r="C111" s="61" t="s">
        <v>76</v>
      </c>
      <c r="D111" s="62" t="s">
        <v>197</v>
      </c>
      <c r="E111" s="44">
        <f t="shared" si="4"/>
        <v>5.24</v>
      </c>
      <c r="F111" s="44">
        <f t="shared" si="5"/>
        <v>5.24</v>
      </c>
      <c r="G111" s="44">
        <f t="shared" si="6"/>
        <v>5.24</v>
      </c>
      <c r="H111" s="44">
        <v>5.24</v>
      </c>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65"/>
    </row>
    <row r="112" ht="19.95" customHeight="true" spans="1:39">
      <c r="A112" s="60" t="s">
        <v>190</v>
      </c>
      <c r="B112" s="60" t="s">
        <v>196</v>
      </c>
      <c r="C112" s="61" t="s">
        <v>76</v>
      </c>
      <c r="D112" s="62" t="s">
        <v>198</v>
      </c>
      <c r="E112" s="44">
        <f t="shared" si="4"/>
        <v>424.32</v>
      </c>
      <c r="F112" s="44">
        <f t="shared" si="5"/>
        <v>424.32</v>
      </c>
      <c r="G112" s="44">
        <f t="shared" si="6"/>
        <v>424.32</v>
      </c>
      <c r="H112" s="44">
        <v>424.32</v>
      </c>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65"/>
    </row>
    <row r="113" ht="19.95" customHeight="true" spans="1:39">
      <c r="A113" s="60" t="s">
        <v>21</v>
      </c>
      <c r="B113" s="60" t="s">
        <v>21</v>
      </c>
      <c r="C113" s="61"/>
      <c r="D113" s="62" t="s">
        <v>189</v>
      </c>
      <c r="E113" s="44">
        <f t="shared" si="4"/>
        <v>349.19</v>
      </c>
      <c r="F113" s="44">
        <f t="shared" si="5"/>
        <v>349.19</v>
      </c>
      <c r="G113" s="44">
        <f t="shared" si="6"/>
        <v>349.19</v>
      </c>
      <c r="H113" s="44">
        <v>349.19</v>
      </c>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65"/>
    </row>
    <row r="114" ht="19.95" customHeight="true" spans="1:39">
      <c r="A114" s="60" t="s">
        <v>190</v>
      </c>
      <c r="B114" s="60" t="s">
        <v>191</v>
      </c>
      <c r="C114" s="61" t="s">
        <v>76</v>
      </c>
      <c r="D114" s="62" t="s">
        <v>192</v>
      </c>
      <c r="E114" s="44">
        <f t="shared" si="4"/>
        <v>332.09</v>
      </c>
      <c r="F114" s="44">
        <f t="shared" si="5"/>
        <v>332.09</v>
      </c>
      <c r="G114" s="44">
        <f t="shared" si="6"/>
        <v>332.09</v>
      </c>
      <c r="H114" s="44">
        <v>332.09</v>
      </c>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65"/>
    </row>
    <row r="115" ht="19.95" customHeight="true" spans="1:39">
      <c r="A115" s="60" t="s">
        <v>190</v>
      </c>
      <c r="B115" s="60" t="s">
        <v>191</v>
      </c>
      <c r="C115" s="61" t="s">
        <v>76</v>
      </c>
      <c r="D115" s="62" t="s">
        <v>222</v>
      </c>
      <c r="E115" s="44">
        <f t="shared" si="4"/>
        <v>1.31</v>
      </c>
      <c r="F115" s="44">
        <f t="shared" si="5"/>
        <v>1.31</v>
      </c>
      <c r="G115" s="44">
        <f t="shared" si="6"/>
        <v>1.31</v>
      </c>
      <c r="H115" s="44">
        <v>1.31</v>
      </c>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65"/>
    </row>
    <row r="116" ht="19.95" customHeight="true" spans="1:39">
      <c r="A116" s="60" t="s">
        <v>190</v>
      </c>
      <c r="B116" s="60" t="s">
        <v>191</v>
      </c>
      <c r="C116" s="61" t="s">
        <v>76</v>
      </c>
      <c r="D116" s="62" t="s">
        <v>223</v>
      </c>
      <c r="E116" s="44">
        <f t="shared" si="4"/>
        <v>15.79</v>
      </c>
      <c r="F116" s="44">
        <f t="shared" si="5"/>
        <v>15.79</v>
      </c>
      <c r="G116" s="44">
        <f t="shared" si="6"/>
        <v>15.79</v>
      </c>
      <c r="H116" s="44">
        <v>15.79</v>
      </c>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65"/>
    </row>
    <row r="117" ht="19.95" customHeight="true" spans="1:39">
      <c r="A117" s="60" t="s">
        <v>21</v>
      </c>
      <c r="B117" s="60" t="s">
        <v>21</v>
      </c>
      <c r="C117" s="61"/>
      <c r="D117" s="62" t="s">
        <v>199</v>
      </c>
      <c r="E117" s="44">
        <f t="shared" si="4"/>
        <v>5.97</v>
      </c>
      <c r="F117" s="44">
        <f t="shared" si="5"/>
        <v>5.97</v>
      </c>
      <c r="G117" s="44">
        <f t="shared" si="6"/>
        <v>5.97</v>
      </c>
      <c r="H117" s="44">
        <v>5.97</v>
      </c>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65"/>
    </row>
    <row r="118" ht="19.95" customHeight="true" spans="1:39">
      <c r="A118" s="60" t="s">
        <v>190</v>
      </c>
      <c r="B118" s="60" t="s">
        <v>200</v>
      </c>
      <c r="C118" s="61" t="s">
        <v>76</v>
      </c>
      <c r="D118" s="62" t="s">
        <v>201</v>
      </c>
      <c r="E118" s="44">
        <f t="shared" si="4"/>
        <v>2.33</v>
      </c>
      <c r="F118" s="44">
        <f t="shared" si="5"/>
        <v>2.33</v>
      </c>
      <c r="G118" s="44">
        <f t="shared" si="6"/>
        <v>2.33</v>
      </c>
      <c r="H118" s="44">
        <v>2.33</v>
      </c>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65"/>
    </row>
    <row r="119" ht="19.95" customHeight="true" spans="1:39">
      <c r="A119" s="60" t="s">
        <v>190</v>
      </c>
      <c r="B119" s="60" t="s">
        <v>200</v>
      </c>
      <c r="C119" s="61" t="s">
        <v>76</v>
      </c>
      <c r="D119" s="62" t="s">
        <v>202</v>
      </c>
      <c r="E119" s="44">
        <f t="shared" si="4"/>
        <v>3.64</v>
      </c>
      <c r="F119" s="44">
        <f t="shared" si="5"/>
        <v>3.64</v>
      </c>
      <c r="G119" s="44">
        <f t="shared" si="6"/>
        <v>3.64</v>
      </c>
      <c r="H119" s="44">
        <v>3.64</v>
      </c>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65"/>
    </row>
    <row r="120" ht="19.95" customHeight="true" spans="1:39">
      <c r="A120" s="60" t="s">
        <v>21</v>
      </c>
      <c r="B120" s="60" t="s">
        <v>21</v>
      </c>
      <c r="C120" s="61"/>
      <c r="D120" s="62" t="s">
        <v>203</v>
      </c>
      <c r="E120" s="44">
        <f t="shared" si="4"/>
        <v>138.74</v>
      </c>
      <c r="F120" s="44">
        <f t="shared" si="5"/>
        <v>138.74</v>
      </c>
      <c r="G120" s="44">
        <f t="shared" si="6"/>
        <v>138.74</v>
      </c>
      <c r="H120" s="44">
        <v>138.74</v>
      </c>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65"/>
    </row>
    <row r="121" ht="19.95" customHeight="true" spans="1:39">
      <c r="A121" s="60" t="s">
        <v>21</v>
      </c>
      <c r="B121" s="60" t="s">
        <v>21</v>
      </c>
      <c r="C121" s="61"/>
      <c r="D121" s="62" t="s">
        <v>204</v>
      </c>
      <c r="E121" s="44">
        <f t="shared" si="4"/>
        <v>169.64</v>
      </c>
      <c r="F121" s="44">
        <f t="shared" si="5"/>
        <v>169.64</v>
      </c>
      <c r="G121" s="44">
        <f t="shared" si="6"/>
        <v>169.64</v>
      </c>
      <c r="H121" s="44">
        <v>169.64</v>
      </c>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65"/>
    </row>
    <row r="122" ht="19.95" customHeight="true" spans="1:39">
      <c r="A122" s="60" t="s">
        <v>21</v>
      </c>
      <c r="B122" s="60" t="s">
        <v>21</v>
      </c>
      <c r="C122" s="61"/>
      <c r="D122" s="62" t="s">
        <v>194</v>
      </c>
      <c r="E122" s="44">
        <f t="shared" si="4"/>
        <v>145.59</v>
      </c>
      <c r="F122" s="44">
        <f t="shared" si="5"/>
        <v>145.59</v>
      </c>
      <c r="G122" s="44">
        <f t="shared" si="6"/>
        <v>145.59</v>
      </c>
      <c r="H122" s="44">
        <v>145.59</v>
      </c>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65"/>
    </row>
    <row r="123" ht="19.95" customHeight="true" spans="1:39">
      <c r="A123" s="60" t="s">
        <v>21</v>
      </c>
      <c r="B123" s="60" t="s">
        <v>21</v>
      </c>
      <c r="C123" s="61"/>
      <c r="D123" s="62" t="s">
        <v>205</v>
      </c>
      <c r="E123" s="44">
        <f t="shared" si="4"/>
        <v>58.24</v>
      </c>
      <c r="F123" s="44">
        <f t="shared" si="5"/>
        <v>58.24</v>
      </c>
      <c r="G123" s="44">
        <f t="shared" si="6"/>
        <v>58.24</v>
      </c>
      <c r="H123" s="44">
        <v>58.24</v>
      </c>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65"/>
    </row>
    <row r="124" ht="19.95" customHeight="true" spans="1:39">
      <c r="A124" s="60" t="s">
        <v>21</v>
      </c>
      <c r="B124" s="60" t="s">
        <v>21</v>
      </c>
      <c r="C124" s="61"/>
      <c r="D124" s="62" t="s">
        <v>206</v>
      </c>
      <c r="E124" s="44">
        <f t="shared" si="4"/>
        <v>177.46</v>
      </c>
      <c r="F124" s="44">
        <f t="shared" si="5"/>
        <v>177.46</v>
      </c>
      <c r="G124" s="44">
        <f t="shared" si="6"/>
        <v>177.46</v>
      </c>
      <c r="H124" s="44">
        <v>177.46</v>
      </c>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65"/>
    </row>
    <row r="125" ht="19.95" customHeight="true" spans="1:39">
      <c r="A125" s="60" t="s">
        <v>21</v>
      </c>
      <c r="B125" s="60" t="s">
        <v>21</v>
      </c>
      <c r="C125" s="61"/>
      <c r="D125" s="62" t="s">
        <v>207</v>
      </c>
      <c r="E125" s="44">
        <f t="shared" si="4"/>
        <v>177.46</v>
      </c>
      <c r="F125" s="44">
        <f t="shared" si="5"/>
        <v>177.46</v>
      </c>
      <c r="G125" s="44">
        <f t="shared" si="6"/>
        <v>177.46</v>
      </c>
      <c r="H125" s="44">
        <v>177.46</v>
      </c>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65"/>
    </row>
    <row r="126" ht="19.95" customHeight="true" spans="1:39">
      <c r="A126" s="60" t="s">
        <v>208</v>
      </c>
      <c r="B126" s="60" t="s">
        <v>209</v>
      </c>
      <c r="C126" s="61" t="s">
        <v>76</v>
      </c>
      <c r="D126" s="62" t="s">
        <v>210</v>
      </c>
      <c r="E126" s="44">
        <f t="shared" si="4"/>
        <v>176.4</v>
      </c>
      <c r="F126" s="44">
        <f t="shared" si="5"/>
        <v>176.4</v>
      </c>
      <c r="G126" s="44">
        <f t="shared" si="6"/>
        <v>176.4</v>
      </c>
      <c r="H126" s="44">
        <v>176.4</v>
      </c>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65"/>
    </row>
    <row r="127" ht="19.95" customHeight="true" spans="1:39">
      <c r="A127" s="60" t="s">
        <v>208</v>
      </c>
      <c r="B127" s="60" t="s">
        <v>209</v>
      </c>
      <c r="C127" s="61" t="s">
        <v>76</v>
      </c>
      <c r="D127" s="62" t="s">
        <v>211</v>
      </c>
      <c r="E127" s="44">
        <f t="shared" si="4"/>
        <v>1.06</v>
      </c>
      <c r="F127" s="44">
        <f t="shared" si="5"/>
        <v>1.06</v>
      </c>
      <c r="G127" s="44">
        <f t="shared" si="6"/>
        <v>1.06</v>
      </c>
      <c r="H127" s="44">
        <v>1.06</v>
      </c>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65"/>
    </row>
    <row r="128" ht="19.95" customHeight="true" spans="1:39">
      <c r="A128" s="60" t="s">
        <v>21</v>
      </c>
      <c r="B128" s="60" t="s">
        <v>21</v>
      </c>
      <c r="C128" s="61"/>
      <c r="D128" s="62" t="s">
        <v>224</v>
      </c>
      <c r="E128" s="44">
        <f t="shared" si="4"/>
        <v>404.86</v>
      </c>
      <c r="F128" s="44">
        <f t="shared" si="5"/>
        <v>404.86</v>
      </c>
      <c r="G128" s="44">
        <f t="shared" si="6"/>
        <v>404.86</v>
      </c>
      <c r="H128" s="44">
        <v>395.22</v>
      </c>
      <c r="I128" s="44">
        <f>24.34-14.7</f>
        <v>9.64</v>
      </c>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65"/>
    </row>
    <row r="129" ht="19.95" customHeight="true" spans="1:39">
      <c r="A129" s="60" t="s">
        <v>21</v>
      </c>
      <c r="B129" s="60" t="s">
        <v>21</v>
      </c>
      <c r="C129" s="61"/>
      <c r="D129" s="62" t="s">
        <v>188</v>
      </c>
      <c r="E129" s="44">
        <f t="shared" si="4"/>
        <v>331.65</v>
      </c>
      <c r="F129" s="44">
        <f t="shared" si="5"/>
        <v>331.65</v>
      </c>
      <c r="G129" s="44">
        <f t="shared" si="6"/>
        <v>331.65</v>
      </c>
      <c r="H129" s="44">
        <v>331.65</v>
      </c>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65"/>
    </row>
    <row r="130" ht="19.95" customHeight="true" spans="1:39">
      <c r="A130" s="60" t="s">
        <v>21</v>
      </c>
      <c r="B130" s="60" t="s">
        <v>21</v>
      </c>
      <c r="C130" s="61"/>
      <c r="D130" s="62" t="s">
        <v>194</v>
      </c>
      <c r="E130" s="44">
        <f t="shared" si="4"/>
        <v>33.2</v>
      </c>
      <c r="F130" s="44">
        <f t="shared" si="5"/>
        <v>33.2</v>
      </c>
      <c r="G130" s="44">
        <f t="shared" si="6"/>
        <v>33.2</v>
      </c>
      <c r="H130" s="44">
        <v>33.2</v>
      </c>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65"/>
    </row>
    <row r="131" ht="19.95" customHeight="true" spans="1:39">
      <c r="A131" s="60" t="s">
        <v>21</v>
      </c>
      <c r="B131" s="60" t="s">
        <v>21</v>
      </c>
      <c r="C131" s="61"/>
      <c r="D131" s="62" t="s">
        <v>195</v>
      </c>
      <c r="E131" s="44">
        <f t="shared" si="4"/>
        <v>108.62</v>
      </c>
      <c r="F131" s="44">
        <f t="shared" si="5"/>
        <v>108.62</v>
      </c>
      <c r="G131" s="44">
        <f t="shared" si="6"/>
        <v>108.62</v>
      </c>
      <c r="H131" s="44">
        <v>108.62</v>
      </c>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65"/>
    </row>
    <row r="132" ht="19.95" customHeight="true" spans="1:39">
      <c r="A132" s="60" t="s">
        <v>190</v>
      </c>
      <c r="B132" s="60" t="s">
        <v>196</v>
      </c>
      <c r="C132" s="61" t="s">
        <v>74</v>
      </c>
      <c r="D132" s="62" t="s">
        <v>197</v>
      </c>
      <c r="E132" s="44">
        <f t="shared" si="4"/>
        <v>1.13</v>
      </c>
      <c r="F132" s="44">
        <f t="shared" si="5"/>
        <v>1.13</v>
      </c>
      <c r="G132" s="44">
        <f t="shared" si="6"/>
        <v>1.13</v>
      </c>
      <c r="H132" s="44">
        <v>1.13</v>
      </c>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65"/>
    </row>
    <row r="133" ht="19.95" customHeight="true" spans="1:39">
      <c r="A133" s="60" t="s">
        <v>190</v>
      </c>
      <c r="B133" s="60" t="s">
        <v>196</v>
      </c>
      <c r="C133" s="61" t="s">
        <v>74</v>
      </c>
      <c r="D133" s="62" t="s">
        <v>198</v>
      </c>
      <c r="E133" s="44">
        <f t="shared" ref="E133:E194" si="7">F133</f>
        <v>107.49</v>
      </c>
      <c r="F133" s="44">
        <f t="shared" ref="F133:F194" si="8">G133</f>
        <v>107.49</v>
      </c>
      <c r="G133" s="44">
        <f t="shared" ref="G133:G194" si="9">H133+I133</f>
        <v>107.49</v>
      </c>
      <c r="H133" s="44">
        <v>107.49</v>
      </c>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65"/>
    </row>
    <row r="134" ht="19.95" customHeight="true" spans="1:39">
      <c r="A134" s="60" t="s">
        <v>21</v>
      </c>
      <c r="B134" s="60" t="s">
        <v>21</v>
      </c>
      <c r="C134" s="61"/>
      <c r="D134" s="62" t="s">
        <v>204</v>
      </c>
      <c r="E134" s="44">
        <f t="shared" si="7"/>
        <v>38.73</v>
      </c>
      <c r="F134" s="44">
        <f t="shared" si="8"/>
        <v>38.73</v>
      </c>
      <c r="G134" s="44">
        <f t="shared" si="9"/>
        <v>38.73</v>
      </c>
      <c r="H134" s="44">
        <v>38.73</v>
      </c>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65"/>
    </row>
    <row r="135" ht="19.95" customHeight="true" spans="1:39">
      <c r="A135" s="60" t="s">
        <v>21</v>
      </c>
      <c r="B135" s="60" t="s">
        <v>21</v>
      </c>
      <c r="C135" s="61"/>
      <c r="D135" s="62" t="s">
        <v>205</v>
      </c>
      <c r="E135" s="44">
        <f t="shared" si="7"/>
        <v>13.71</v>
      </c>
      <c r="F135" s="44">
        <f t="shared" si="8"/>
        <v>13.71</v>
      </c>
      <c r="G135" s="44">
        <f t="shared" si="9"/>
        <v>13.71</v>
      </c>
      <c r="H135" s="44">
        <v>13.71</v>
      </c>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65"/>
    </row>
    <row r="136" ht="19.95" customHeight="true" spans="1:39">
      <c r="A136" s="60" t="s">
        <v>21</v>
      </c>
      <c r="B136" s="60" t="s">
        <v>21</v>
      </c>
      <c r="C136" s="61"/>
      <c r="D136" s="62" t="s">
        <v>199</v>
      </c>
      <c r="E136" s="44">
        <f t="shared" si="7"/>
        <v>1.88</v>
      </c>
      <c r="F136" s="44">
        <f t="shared" si="8"/>
        <v>1.88</v>
      </c>
      <c r="G136" s="44">
        <f t="shared" si="9"/>
        <v>1.88</v>
      </c>
      <c r="H136" s="44">
        <v>1.88</v>
      </c>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65"/>
    </row>
    <row r="137" ht="19.95" customHeight="true" spans="1:39">
      <c r="A137" s="60" t="s">
        <v>190</v>
      </c>
      <c r="B137" s="60" t="s">
        <v>200</v>
      </c>
      <c r="C137" s="61" t="s">
        <v>74</v>
      </c>
      <c r="D137" s="62" t="s">
        <v>201</v>
      </c>
      <c r="E137" s="44">
        <f t="shared" si="7"/>
        <v>1.03</v>
      </c>
      <c r="F137" s="44">
        <f t="shared" si="8"/>
        <v>1.03</v>
      </c>
      <c r="G137" s="44">
        <f t="shared" si="9"/>
        <v>1.03</v>
      </c>
      <c r="H137" s="44">
        <v>1.03</v>
      </c>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65"/>
    </row>
    <row r="138" ht="19.95" customHeight="true" spans="1:39">
      <c r="A138" s="60" t="s">
        <v>190</v>
      </c>
      <c r="B138" s="60" t="s">
        <v>200</v>
      </c>
      <c r="C138" s="61" t="s">
        <v>74</v>
      </c>
      <c r="D138" s="62" t="s">
        <v>202</v>
      </c>
      <c r="E138" s="44">
        <f t="shared" si="7"/>
        <v>0.86</v>
      </c>
      <c r="F138" s="44">
        <f t="shared" si="8"/>
        <v>0.86</v>
      </c>
      <c r="G138" s="44">
        <f t="shared" si="9"/>
        <v>0.86</v>
      </c>
      <c r="H138" s="44">
        <v>0.86</v>
      </c>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65"/>
    </row>
    <row r="139" ht="19.95" customHeight="true" spans="1:39">
      <c r="A139" s="60" t="s">
        <v>21</v>
      </c>
      <c r="B139" s="60" t="s">
        <v>21</v>
      </c>
      <c r="C139" s="61"/>
      <c r="D139" s="62" t="s">
        <v>189</v>
      </c>
      <c r="E139" s="44">
        <f t="shared" si="7"/>
        <v>70.69</v>
      </c>
      <c r="F139" s="44">
        <f t="shared" si="8"/>
        <v>70.69</v>
      </c>
      <c r="G139" s="44">
        <f t="shared" si="9"/>
        <v>70.69</v>
      </c>
      <c r="H139" s="44">
        <v>70.69</v>
      </c>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65"/>
    </row>
    <row r="140" ht="19.95" customHeight="true" spans="1:39">
      <c r="A140" s="60" t="s">
        <v>190</v>
      </c>
      <c r="B140" s="60" t="s">
        <v>191</v>
      </c>
      <c r="C140" s="61" t="s">
        <v>74</v>
      </c>
      <c r="D140" s="62" t="s">
        <v>192</v>
      </c>
      <c r="E140" s="44">
        <f t="shared" si="7"/>
        <v>70.69</v>
      </c>
      <c r="F140" s="44">
        <f t="shared" si="8"/>
        <v>70.69</v>
      </c>
      <c r="G140" s="44">
        <f t="shared" si="9"/>
        <v>70.69</v>
      </c>
      <c r="H140" s="44">
        <v>70.69</v>
      </c>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65"/>
    </row>
    <row r="141" ht="19.95" customHeight="true" spans="1:39">
      <c r="A141" s="60" t="s">
        <v>21</v>
      </c>
      <c r="B141" s="60" t="s">
        <v>21</v>
      </c>
      <c r="C141" s="61"/>
      <c r="D141" s="62" t="s">
        <v>203</v>
      </c>
      <c r="E141" s="44">
        <f t="shared" si="7"/>
        <v>3</v>
      </c>
      <c r="F141" s="44">
        <f t="shared" si="8"/>
        <v>3</v>
      </c>
      <c r="G141" s="44">
        <f t="shared" si="9"/>
        <v>3</v>
      </c>
      <c r="H141" s="44">
        <v>3</v>
      </c>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65"/>
    </row>
    <row r="142" ht="19.95" customHeight="true" spans="1:39">
      <c r="A142" s="60" t="s">
        <v>21</v>
      </c>
      <c r="B142" s="60" t="s">
        <v>21</v>
      </c>
      <c r="C142" s="61"/>
      <c r="D142" s="62" t="s">
        <v>193</v>
      </c>
      <c r="E142" s="44">
        <f t="shared" si="7"/>
        <v>61.82</v>
      </c>
      <c r="F142" s="44">
        <f t="shared" si="8"/>
        <v>61.82</v>
      </c>
      <c r="G142" s="44">
        <f t="shared" si="9"/>
        <v>61.82</v>
      </c>
      <c r="H142" s="44">
        <v>61.82</v>
      </c>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65"/>
    </row>
    <row r="143" ht="19.95" customHeight="true" spans="1:39">
      <c r="A143" s="60" t="s">
        <v>21</v>
      </c>
      <c r="B143" s="60" t="s">
        <v>21</v>
      </c>
      <c r="C143" s="61"/>
      <c r="D143" s="62" t="s">
        <v>168</v>
      </c>
      <c r="E143" s="44">
        <f t="shared" si="7"/>
        <v>45.49</v>
      </c>
      <c r="F143" s="44">
        <f t="shared" si="8"/>
        <v>45.49</v>
      </c>
      <c r="G143" s="44">
        <f t="shared" si="9"/>
        <v>45.49</v>
      </c>
      <c r="H143" s="44">
        <v>35.85</v>
      </c>
      <c r="I143" s="44">
        <v>9.64</v>
      </c>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65"/>
    </row>
    <row r="144" ht="19.95" customHeight="true" spans="1:39">
      <c r="A144" s="60" t="s">
        <v>21</v>
      </c>
      <c r="B144" s="60" t="s">
        <v>21</v>
      </c>
      <c r="C144" s="61"/>
      <c r="D144" s="62" t="s">
        <v>220</v>
      </c>
      <c r="E144" s="44">
        <f t="shared" si="7"/>
        <v>11.82</v>
      </c>
      <c r="F144" s="44">
        <f t="shared" si="8"/>
        <v>11.82</v>
      </c>
      <c r="G144" s="44">
        <f t="shared" si="9"/>
        <v>11.82</v>
      </c>
      <c r="H144" s="44">
        <v>4</v>
      </c>
      <c r="I144" s="44">
        <v>7.82</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65"/>
    </row>
    <row r="145" ht="19.95" customHeight="true" spans="1:39">
      <c r="A145" s="60" t="s">
        <v>21</v>
      </c>
      <c r="B145" s="60" t="s">
        <v>21</v>
      </c>
      <c r="C145" s="61"/>
      <c r="D145" s="62" t="s">
        <v>179</v>
      </c>
      <c r="E145" s="44">
        <f t="shared" si="7"/>
        <v>0.45</v>
      </c>
      <c r="F145" s="44">
        <f t="shared" si="8"/>
        <v>0.45</v>
      </c>
      <c r="G145" s="44">
        <f t="shared" si="9"/>
        <v>0.45</v>
      </c>
      <c r="H145" s="44">
        <v>0.45</v>
      </c>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65"/>
    </row>
    <row r="146" ht="19.95" customHeight="true" spans="1:39">
      <c r="A146" s="60" t="s">
        <v>21</v>
      </c>
      <c r="B146" s="60" t="s">
        <v>21</v>
      </c>
      <c r="C146" s="61"/>
      <c r="D146" s="62" t="s">
        <v>180</v>
      </c>
      <c r="E146" s="44">
        <f t="shared" si="7"/>
        <v>0.35</v>
      </c>
      <c r="F146" s="44">
        <f t="shared" si="8"/>
        <v>0.35</v>
      </c>
      <c r="G146" s="44">
        <f t="shared" si="9"/>
        <v>0.35</v>
      </c>
      <c r="H146" s="44">
        <v>0.35</v>
      </c>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65"/>
    </row>
    <row r="147" ht="19.95" customHeight="true" spans="1:39">
      <c r="A147" s="60" t="s">
        <v>21</v>
      </c>
      <c r="B147" s="60" t="s">
        <v>21</v>
      </c>
      <c r="C147" s="61"/>
      <c r="D147" s="62" t="s">
        <v>182</v>
      </c>
      <c r="E147" s="44">
        <f t="shared" si="7"/>
        <v>3.29</v>
      </c>
      <c r="F147" s="44">
        <f t="shared" si="8"/>
        <v>3.29</v>
      </c>
      <c r="G147" s="44">
        <f t="shared" si="9"/>
        <v>3.29</v>
      </c>
      <c r="H147" s="44">
        <v>3.29</v>
      </c>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65"/>
    </row>
    <row r="148" ht="19.95" customHeight="true" spans="1:39">
      <c r="A148" s="60" t="s">
        <v>21</v>
      </c>
      <c r="B148" s="60" t="s">
        <v>21</v>
      </c>
      <c r="C148" s="61"/>
      <c r="D148" s="62" t="s">
        <v>170</v>
      </c>
      <c r="E148" s="44">
        <f t="shared" si="7"/>
        <v>8.92</v>
      </c>
      <c r="F148" s="44">
        <f t="shared" si="8"/>
        <v>8.92</v>
      </c>
      <c r="G148" s="44">
        <f t="shared" si="9"/>
        <v>8.92</v>
      </c>
      <c r="H148" s="44">
        <v>7.1</v>
      </c>
      <c r="I148" s="44">
        <v>1.82</v>
      </c>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65"/>
    </row>
    <row r="149" ht="19.95" customHeight="true" spans="1:39">
      <c r="A149" s="60" t="s">
        <v>171</v>
      </c>
      <c r="B149" s="60" t="s">
        <v>172</v>
      </c>
      <c r="C149" s="61" t="s">
        <v>74</v>
      </c>
      <c r="D149" s="62" t="s">
        <v>173</v>
      </c>
      <c r="E149" s="44">
        <f t="shared" si="7"/>
        <v>3.61</v>
      </c>
      <c r="F149" s="44">
        <f t="shared" si="8"/>
        <v>3.61</v>
      </c>
      <c r="G149" s="44">
        <f t="shared" si="9"/>
        <v>3.61</v>
      </c>
      <c r="H149" s="44">
        <v>1.79</v>
      </c>
      <c r="I149" s="44">
        <v>1.82</v>
      </c>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65"/>
    </row>
    <row r="150" ht="19.95" customHeight="true" spans="1:39">
      <c r="A150" s="60" t="s">
        <v>171</v>
      </c>
      <c r="B150" s="60" t="s">
        <v>172</v>
      </c>
      <c r="C150" s="61" t="s">
        <v>74</v>
      </c>
      <c r="D150" s="62" t="s">
        <v>175</v>
      </c>
      <c r="E150" s="44">
        <f t="shared" si="7"/>
        <v>4.9</v>
      </c>
      <c r="F150" s="44">
        <f t="shared" si="8"/>
        <v>4.9</v>
      </c>
      <c r="G150" s="44">
        <f t="shared" si="9"/>
        <v>4.9</v>
      </c>
      <c r="H150" s="44">
        <v>4.9</v>
      </c>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65"/>
    </row>
    <row r="151" ht="19.95" customHeight="true" spans="1:39">
      <c r="A151" s="60" t="s">
        <v>171</v>
      </c>
      <c r="B151" s="60" t="s">
        <v>172</v>
      </c>
      <c r="C151" s="61" t="s">
        <v>74</v>
      </c>
      <c r="D151" s="62" t="s">
        <v>174</v>
      </c>
      <c r="E151" s="44">
        <f t="shared" si="7"/>
        <v>0.41</v>
      </c>
      <c r="F151" s="44">
        <f t="shared" si="8"/>
        <v>0.41</v>
      </c>
      <c r="G151" s="44">
        <f t="shared" si="9"/>
        <v>0.41</v>
      </c>
      <c r="H151" s="44">
        <v>0.41</v>
      </c>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65"/>
    </row>
    <row r="152" ht="19.95" customHeight="true" spans="1:39">
      <c r="A152" s="60" t="s">
        <v>21</v>
      </c>
      <c r="B152" s="60" t="s">
        <v>21</v>
      </c>
      <c r="C152" s="61"/>
      <c r="D152" s="62" t="s">
        <v>183</v>
      </c>
      <c r="E152" s="44">
        <f t="shared" si="7"/>
        <v>0.3</v>
      </c>
      <c r="F152" s="44">
        <f t="shared" si="8"/>
        <v>0.3</v>
      </c>
      <c r="G152" s="44">
        <f t="shared" si="9"/>
        <v>0.3</v>
      </c>
      <c r="H152" s="44">
        <v>0.3</v>
      </c>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65"/>
    </row>
    <row r="153" ht="19.95" customHeight="true" spans="1:39">
      <c r="A153" s="60" t="s">
        <v>21</v>
      </c>
      <c r="B153" s="60" t="s">
        <v>21</v>
      </c>
      <c r="C153" s="61"/>
      <c r="D153" s="62" t="s">
        <v>181</v>
      </c>
      <c r="E153" s="44">
        <f t="shared" si="7"/>
        <v>2.06</v>
      </c>
      <c r="F153" s="44">
        <f t="shared" si="8"/>
        <v>2.06</v>
      </c>
      <c r="G153" s="44">
        <f t="shared" si="9"/>
        <v>2.06</v>
      </c>
      <c r="H153" s="44">
        <v>2.06</v>
      </c>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65"/>
    </row>
    <row r="154" ht="19.95" customHeight="true" spans="1:39">
      <c r="A154" s="60" t="s">
        <v>21</v>
      </c>
      <c r="B154" s="60" t="s">
        <v>21</v>
      </c>
      <c r="C154" s="61"/>
      <c r="D154" s="62" t="s">
        <v>169</v>
      </c>
      <c r="E154" s="44">
        <f t="shared" si="7"/>
        <v>1</v>
      </c>
      <c r="F154" s="44">
        <f t="shared" si="8"/>
        <v>1</v>
      </c>
      <c r="G154" s="44">
        <f t="shared" si="9"/>
        <v>1</v>
      </c>
      <c r="H154" s="44">
        <v>1</v>
      </c>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65"/>
    </row>
    <row r="155" ht="19.95" customHeight="true" spans="1:39">
      <c r="A155" s="60" t="s">
        <v>21</v>
      </c>
      <c r="B155" s="60" t="s">
        <v>21</v>
      </c>
      <c r="C155" s="61"/>
      <c r="D155" s="62" t="s">
        <v>184</v>
      </c>
      <c r="E155" s="44">
        <f t="shared" si="7"/>
        <v>2.3</v>
      </c>
      <c r="F155" s="44">
        <f t="shared" si="8"/>
        <v>2.3</v>
      </c>
      <c r="G155" s="44">
        <f t="shared" si="9"/>
        <v>2.3</v>
      </c>
      <c r="H155" s="44">
        <v>2.3</v>
      </c>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65"/>
    </row>
    <row r="156" ht="19.95" customHeight="true" spans="1:39">
      <c r="A156" s="60" t="s">
        <v>21</v>
      </c>
      <c r="B156" s="60" t="s">
        <v>21</v>
      </c>
      <c r="C156" s="61"/>
      <c r="D156" s="62" t="s">
        <v>187</v>
      </c>
      <c r="E156" s="44">
        <f t="shared" si="7"/>
        <v>1.99</v>
      </c>
      <c r="F156" s="44">
        <f t="shared" si="8"/>
        <v>1.99</v>
      </c>
      <c r="G156" s="44">
        <f t="shared" si="9"/>
        <v>1.99</v>
      </c>
      <c r="H156" s="44">
        <v>1.99</v>
      </c>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65"/>
    </row>
    <row r="157" ht="19.95" customHeight="true" spans="1:39">
      <c r="A157" s="60" t="s">
        <v>21</v>
      </c>
      <c r="B157" s="60" t="s">
        <v>21</v>
      </c>
      <c r="C157" s="61"/>
      <c r="D157" s="62" t="s">
        <v>176</v>
      </c>
      <c r="E157" s="44">
        <f t="shared" si="7"/>
        <v>7.02</v>
      </c>
      <c r="F157" s="44">
        <f t="shared" si="8"/>
        <v>7.02</v>
      </c>
      <c r="G157" s="44">
        <f t="shared" si="9"/>
        <v>7.02</v>
      </c>
      <c r="H157" s="44">
        <v>7.02</v>
      </c>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65"/>
    </row>
    <row r="158" ht="19.95" customHeight="true" spans="1:39">
      <c r="A158" s="60" t="s">
        <v>21</v>
      </c>
      <c r="B158" s="60" t="s">
        <v>21</v>
      </c>
      <c r="C158" s="61"/>
      <c r="D158" s="62" t="s">
        <v>178</v>
      </c>
      <c r="E158" s="44">
        <f t="shared" si="7"/>
        <v>4</v>
      </c>
      <c r="F158" s="44">
        <f t="shared" si="8"/>
        <v>4</v>
      </c>
      <c r="G158" s="44">
        <f t="shared" si="9"/>
        <v>4</v>
      </c>
      <c r="H158" s="44">
        <v>4</v>
      </c>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65"/>
    </row>
    <row r="159" ht="19.95" customHeight="true" spans="1:39">
      <c r="A159" s="60" t="s">
        <v>21</v>
      </c>
      <c r="B159" s="60" t="s">
        <v>21</v>
      </c>
      <c r="C159" s="61"/>
      <c r="D159" s="62" t="s">
        <v>214</v>
      </c>
      <c r="E159" s="44">
        <f t="shared" si="7"/>
        <v>2</v>
      </c>
      <c r="F159" s="44">
        <f t="shared" si="8"/>
        <v>2</v>
      </c>
      <c r="G159" s="44">
        <f t="shared" si="9"/>
        <v>2</v>
      </c>
      <c r="H159" s="44">
        <v>2</v>
      </c>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65"/>
    </row>
    <row r="160" ht="19.95" customHeight="true" spans="1:39">
      <c r="A160" s="60" t="s">
        <v>21</v>
      </c>
      <c r="B160" s="60" t="s">
        <v>21</v>
      </c>
      <c r="C160" s="61"/>
      <c r="D160" s="62" t="s">
        <v>206</v>
      </c>
      <c r="E160" s="44">
        <f t="shared" si="7"/>
        <v>27.72</v>
      </c>
      <c r="F160" s="44">
        <f t="shared" si="8"/>
        <v>27.72</v>
      </c>
      <c r="G160" s="44">
        <f t="shared" si="9"/>
        <v>27.72</v>
      </c>
      <c r="H160" s="44">
        <v>27.72</v>
      </c>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65"/>
    </row>
    <row r="161" ht="19.95" customHeight="true" spans="1:39">
      <c r="A161" s="60" t="s">
        <v>21</v>
      </c>
      <c r="B161" s="60" t="s">
        <v>21</v>
      </c>
      <c r="C161" s="61"/>
      <c r="D161" s="62" t="s">
        <v>207</v>
      </c>
      <c r="E161" s="44">
        <f t="shared" si="7"/>
        <v>27.72</v>
      </c>
      <c r="F161" s="44">
        <f t="shared" si="8"/>
        <v>27.72</v>
      </c>
      <c r="G161" s="44">
        <f t="shared" si="9"/>
        <v>27.72</v>
      </c>
      <c r="H161" s="44">
        <v>27.72</v>
      </c>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65"/>
    </row>
    <row r="162" ht="19.95" customHeight="true" spans="1:39">
      <c r="A162" s="60" t="s">
        <v>208</v>
      </c>
      <c r="B162" s="60" t="s">
        <v>209</v>
      </c>
      <c r="C162" s="61" t="s">
        <v>74</v>
      </c>
      <c r="D162" s="62" t="s">
        <v>210</v>
      </c>
      <c r="E162" s="44">
        <f t="shared" si="7"/>
        <v>27.72</v>
      </c>
      <c r="F162" s="44">
        <f t="shared" si="8"/>
        <v>27.72</v>
      </c>
      <c r="G162" s="44">
        <f t="shared" si="9"/>
        <v>27.72</v>
      </c>
      <c r="H162" s="44">
        <v>27.72</v>
      </c>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65"/>
    </row>
    <row r="163" ht="19.95" customHeight="true" spans="1:39">
      <c r="A163" s="60" t="s">
        <v>21</v>
      </c>
      <c r="B163" s="60" t="s">
        <v>21</v>
      </c>
      <c r="C163" s="61"/>
      <c r="D163" s="62" t="s">
        <v>225</v>
      </c>
      <c r="E163" s="44">
        <f t="shared" si="7"/>
        <v>1714.25</v>
      </c>
      <c r="F163" s="44">
        <f t="shared" si="8"/>
        <v>1714.25</v>
      </c>
      <c r="G163" s="44">
        <f t="shared" si="9"/>
        <v>1714.25</v>
      </c>
      <c r="H163" s="44">
        <v>430.43</v>
      </c>
      <c r="I163" s="44">
        <f>1302.02-18.2</f>
        <v>1283.82</v>
      </c>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65"/>
    </row>
    <row r="164" ht="19.95" customHeight="true" spans="1:39">
      <c r="A164" s="60" t="s">
        <v>21</v>
      </c>
      <c r="B164" s="60" t="s">
        <v>21</v>
      </c>
      <c r="C164" s="61"/>
      <c r="D164" s="62" t="s">
        <v>168</v>
      </c>
      <c r="E164" s="44">
        <f t="shared" si="7"/>
        <v>1325.78</v>
      </c>
      <c r="F164" s="44">
        <f t="shared" si="8"/>
        <v>1325.78</v>
      </c>
      <c r="G164" s="44">
        <f t="shared" si="9"/>
        <v>1325.78</v>
      </c>
      <c r="H164" s="44">
        <v>41.96</v>
      </c>
      <c r="I164" s="44">
        <v>1283.82</v>
      </c>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65"/>
    </row>
    <row r="165" ht="19.95" customHeight="true" spans="1:39">
      <c r="A165" s="60" t="s">
        <v>21</v>
      </c>
      <c r="B165" s="60" t="s">
        <v>21</v>
      </c>
      <c r="C165" s="61"/>
      <c r="D165" s="62" t="s">
        <v>170</v>
      </c>
      <c r="E165" s="44">
        <f t="shared" si="7"/>
        <v>7.97</v>
      </c>
      <c r="F165" s="44">
        <f t="shared" si="8"/>
        <v>7.97</v>
      </c>
      <c r="G165" s="44">
        <f t="shared" si="9"/>
        <v>7.97</v>
      </c>
      <c r="H165" s="44">
        <v>6.15</v>
      </c>
      <c r="I165" s="44">
        <v>1.82</v>
      </c>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65"/>
    </row>
    <row r="166" ht="19.95" customHeight="true" spans="1:39">
      <c r="A166" s="60" t="s">
        <v>171</v>
      </c>
      <c r="B166" s="60" t="s">
        <v>172</v>
      </c>
      <c r="C166" s="61" t="s">
        <v>80</v>
      </c>
      <c r="D166" s="62" t="s">
        <v>175</v>
      </c>
      <c r="E166" s="44">
        <f t="shared" si="7"/>
        <v>4.85</v>
      </c>
      <c r="F166" s="44">
        <f t="shared" si="8"/>
        <v>4.85</v>
      </c>
      <c r="G166" s="44">
        <f t="shared" si="9"/>
        <v>4.85</v>
      </c>
      <c r="H166" s="44">
        <v>4.85</v>
      </c>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65"/>
    </row>
    <row r="167" ht="19.95" customHeight="true" spans="1:39">
      <c r="A167" s="60" t="s">
        <v>171</v>
      </c>
      <c r="B167" s="60" t="s">
        <v>172</v>
      </c>
      <c r="C167" s="61" t="s">
        <v>80</v>
      </c>
      <c r="D167" s="62" t="s">
        <v>174</v>
      </c>
      <c r="E167" s="44">
        <f t="shared" si="7"/>
        <v>0.3</v>
      </c>
      <c r="F167" s="44">
        <f t="shared" si="8"/>
        <v>0.3</v>
      </c>
      <c r="G167" s="44">
        <f t="shared" si="9"/>
        <v>0.3</v>
      </c>
      <c r="H167" s="44">
        <v>0.3</v>
      </c>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65"/>
    </row>
    <row r="168" ht="19.95" customHeight="true" spans="1:39">
      <c r="A168" s="60" t="s">
        <v>171</v>
      </c>
      <c r="B168" s="60" t="s">
        <v>172</v>
      </c>
      <c r="C168" s="61" t="s">
        <v>80</v>
      </c>
      <c r="D168" s="62" t="s">
        <v>173</v>
      </c>
      <c r="E168" s="44">
        <f t="shared" si="7"/>
        <v>2.82</v>
      </c>
      <c r="F168" s="44">
        <f t="shared" si="8"/>
        <v>2.82</v>
      </c>
      <c r="G168" s="44">
        <f t="shared" si="9"/>
        <v>2.82</v>
      </c>
      <c r="H168" s="44">
        <v>1</v>
      </c>
      <c r="I168" s="44">
        <v>1.82</v>
      </c>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65"/>
    </row>
    <row r="169" ht="19.95" customHeight="true" spans="1:39">
      <c r="A169" s="60" t="s">
        <v>21</v>
      </c>
      <c r="B169" s="60" t="s">
        <v>21</v>
      </c>
      <c r="C169" s="61"/>
      <c r="D169" s="62" t="s">
        <v>213</v>
      </c>
      <c r="E169" s="44">
        <f t="shared" si="7"/>
        <v>0.2</v>
      </c>
      <c r="F169" s="44">
        <f t="shared" si="8"/>
        <v>0.2</v>
      </c>
      <c r="G169" s="44">
        <f t="shared" si="9"/>
        <v>0.2</v>
      </c>
      <c r="H169" s="44">
        <v>0.2</v>
      </c>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65"/>
    </row>
    <row r="170" ht="19.95" customHeight="true" spans="1:39">
      <c r="A170" s="60" t="s">
        <v>21</v>
      </c>
      <c r="B170" s="60" t="s">
        <v>21</v>
      </c>
      <c r="C170" s="61"/>
      <c r="D170" s="62" t="s">
        <v>185</v>
      </c>
      <c r="E170" s="44">
        <f t="shared" si="7"/>
        <v>2.5</v>
      </c>
      <c r="F170" s="44">
        <f t="shared" si="8"/>
        <v>2.5</v>
      </c>
      <c r="G170" s="44">
        <f t="shared" si="9"/>
        <v>2.5</v>
      </c>
      <c r="H170" s="44">
        <v>2.5</v>
      </c>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65"/>
    </row>
    <row r="171" ht="19.95" customHeight="true" spans="1:39">
      <c r="A171" s="60" t="s">
        <v>21</v>
      </c>
      <c r="B171" s="60" t="s">
        <v>21</v>
      </c>
      <c r="C171" s="61"/>
      <c r="D171" s="62" t="s">
        <v>220</v>
      </c>
      <c r="E171" s="44">
        <f t="shared" si="7"/>
        <v>105</v>
      </c>
      <c r="F171" s="44">
        <f t="shared" si="8"/>
        <v>105</v>
      </c>
      <c r="G171" s="44">
        <f t="shared" si="9"/>
        <v>105</v>
      </c>
      <c r="H171" s="44"/>
      <c r="I171" s="44">
        <v>105</v>
      </c>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65"/>
    </row>
    <row r="172" ht="19.95" customHeight="true" spans="1:39">
      <c r="A172" s="60" t="s">
        <v>21</v>
      </c>
      <c r="B172" s="60" t="s">
        <v>21</v>
      </c>
      <c r="C172" s="61"/>
      <c r="D172" s="62" t="s">
        <v>179</v>
      </c>
      <c r="E172" s="44">
        <f t="shared" si="7"/>
        <v>0.1</v>
      </c>
      <c r="F172" s="44">
        <f t="shared" si="8"/>
        <v>0.1</v>
      </c>
      <c r="G172" s="44">
        <f t="shared" si="9"/>
        <v>0.1</v>
      </c>
      <c r="H172" s="44">
        <v>0.1</v>
      </c>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65"/>
    </row>
    <row r="173" ht="19.95" customHeight="true" spans="1:39">
      <c r="A173" s="60" t="s">
        <v>21</v>
      </c>
      <c r="B173" s="60" t="s">
        <v>21</v>
      </c>
      <c r="C173" s="61"/>
      <c r="D173" s="62" t="s">
        <v>169</v>
      </c>
      <c r="E173" s="44">
        <f t="shared" si="7"/>
        <v>0.3</v>
      </c>
      <c r="F173" s="44">
        <f t="shared" si="8"/>
        <v>0.3</v>
      </c>
      <c r="G173" s="44">
        <f t="shared" si="9"/>
        <v>0.3</v>
      </c>
      <c r="H173" s="44">
        <v>0.3</v>
      </c>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65"/>
    </row>
    <row r="174" ht="19.95" customHeight="true" spans="1:39">
      <c r="A174" s="60" t="s">
        <v>21</v>
      </c>
      <c r="B174" s="60" t="s">
        <v>21</v>
      </c>
      <c r="C174" s="61"/>
      <c r="D174" s="62" t="s">
        <v>183</v>
      </c>
      <c r="E174" s="44">
        <f t="shared" si="7"/>
        <v>0.7</v>
      </c>
      <c r="F174" s="44">
        <f t="shared" si="8"/>
        <v>0.7</v>
      </c>
      <c r="G174" s="44">
        <f t="shared" si="9"/>
        <v>0.7</v>
      </c>
      <c r="H174" s="44">
        <v>0.7</v>
      </c>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65"/>
    </row>
    <row r="175" ht="19.95" customHeight="true" spans="1:39">
      <c r="A175" s="60" t="s">
        <v>21</v>
      </c>
      <c r="B175" s="60" t="s">
        <v>21</v>
      </c>
      <c r="C175" s="61"/>
      <c r="D175" s="62" t="s">
        <v>186</v>
      </c>
      <c r="E175" s="44">
        <f t="shared" si="7"/>
        <v>1.65</v>
      </c>
      <c r="F175" s="44">
        <f t="shared" si="8"/>
        <v>1.65</v>
      </c>
      <c r="G175" s="44">
        <f t="shared" si="9"/>
        <v>1.65</v>
      </c>
      <c r="H175" s="44">
        <v>1.65</v>
      </c>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65"/>
    </row>
    <row r="176" ht="19.95" customHeight="true" spans="1:39">
      <c r="A176" s="60" t="s">
        <v>21</v>
      </c>
      <c r="B176" s="60" t="s">
        <v>21</v>
      </c>
      <c r="C176" s="61"/>
      <c r="D176" s="62" t="s">
        <v>178</v>
      </c>
      <c r="E176" s="44">
        <f t="shared" si="7"/>
        <v>5.44</v>
      </c>
      <c r="F176" s="44">
        <f t="shared" si="8"/>
        <v>5.44</v>
      </c>
      <c r="G176" s="44">
        <f t="shared" si="9"/>
        <v>5.44</v>
      </c>
      <c r="H176" s="44">
        <v>5.44</v>
      </c>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65"/>
    </row>
    <row r="177" ht="19.95" customHeight="true" spans="1:39">
      <c r="A177" s="60" t="s">
        <v>21</v>
      </c>
      <c r="B177" s="60" t="s">
        <v>21</v>
      </c>
      <c r="C177" s="61"/>
      <c r="D177" s="62" t="s">
        <v>182</v>
      </c>
      <c r="E177" s="44">
        <f t="shared" si="7"/>
        <v>3.41</v>
      </c>
      <c r="F177" s="44">
        <f t="shared" si="8"/>
        <v>3.41</v>
      </c>
      <c r="G177" s="44">
        <f t="shared" si="9"/>
        <v>3.41</v>
      </c>
      <c r="H177" s="44">
        <v>3.41</v>
      </c>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65"/>
    </row>
    <row r="178" ht="19.95" customHeight="true" spans="1:39">
      <c r="A178" s="60" t="s">
        <v>21</v>
      </c>
      <c r="B178" s="60" t="s">
        <v>21</v>
      </c>
      <c r="C178" s="61"/>
      <c r="D178" s="62" t="s">
        <v>184</v>
      </c>
      <c r="E178" s="44">
        <f t="shared" si="7"/>
        <v>1000</v>
      </c>
      <c r="F178" s="44">
        <f t="shared" si="8"/>
        <v>1000</v>
      </c>
      <c r="G178" s="44">
        <f t="shared" si="9"/>
        <v>1000</v>
      </c>
      <c r="H178" s="44"/>
      <c r="I178" s="44">
        <v>1000</v>
      </c>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65"/>
    </row>
    <row r="179" ht="19.95" customHeight="true" spans="1:39">
      <c r="A179" s="60" t="s">
        <v>21</v>
      </c>
      <c r="B179" s="60" t="s">
        <v>21</v>
      </c>
      <c r="C179" s="61"/>
      <c r="D179" s="62" t="s">
        <v>221</v>
      </c>
      <c r="E179" s="44">
        <f t="shared" si="7"/>
        <v>2</v>
      </c>
      <c r="F179" s="44">
        <f t="shared" si="8"/>
        <v>2</v>
      </c>
      <c r="G179" s="44">
        <f t="shared" si="9"/>
        <v>2</v>
      </c>
      <c r="H179" s="44">
        <v>2</v>
      </c>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65"/>
    </row>
    <row r="180" ht="19.95" customHeight="true" spans="1:39">
      <c r="A180" s="60" t="s">
        <v>21</v>
      </c>
      <c r="B180" s="60" t="s">
        <v>21</v>
      </c>
      <c r="C180" s="61"/>
      <c r="D180" s="62" t="s">
        <v>176</v>
      </c>
      <c r="E180" s="44">
        <f t="shared" si="7"/>
        <v>11.65</v>
      </c>
      <c r="F180" s="44">
        <f t="shared" si="8"/>
        <v>11.65</v>
      </c>
      <c r="G180" s="44">
        <f t="shared" si="9"/>
        <v>11.65</v>
      </c>
      <c r="H180" s="44">
        <v>11.65</v>
      </c>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65"/>
    </row>
    <row r="181" ht="19.95" customHeight="true" spans="1:39">
      <c r="A181" s="60" t="s">
        <v>21</v>
      </c>
      <c r="B181" s="60" t="s">
        <v>21</v>
      </c>
      <c r="C181" s="61"/>
      <c r="D181" s="62" t="s">
        <v>181</v>
      </c>
      <c r="E181" s="44">
        <f t="shared" si="7"/>
        <v>2.21</v>
      </c>
      <c r="F181" s="44">
        <f t="shared" si="8"/>
        <v>2.21</v>
      </c>
      <c r="G181" s="44">
        <f t="shared" si="9"/>
        <v>2.21</v>
      </c>
      <c r="H181" s="44">
        <v>2.21</v>
      </c>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65"/>
    </row>
    <row r="182" ht="19.95" customHeight="true" spans="1:39">
      <c r="A182" s="60" t="s">
        <v>21</v>
      </c>
      <c r="B182" s="60" t="s">
        <v>21</v>
      </c>
      <c r="C182" s="61"/>
      <c r="D182" s="62" t="s">
        <v>177</v>
      </c>
      <c r="E182" s="44">
        <f t="shared" si="7"/>
        <v>177</v>
      </c>
      <c r="F182" s="44">
        <f t="shared" si="8"/>
        <v>177</v>
      </c>
      <c r="G182" s="44">
        <f t="shared" si="9"/>
        <v>177</v>
      </c>
      <c r="H182" s="44"/>
      <c r="I182" s="44">
        <v>177</v>
      </c>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65"/>
    </row>
    <row r="183" ht="19.95" customHeight="true" spans="1:39">
      <c r="A183" s="60" t="s">
        <v>21</v>
      </c>
      <c r="B183" s="60" t="s">
        <v>21</v>
      </c>
      <c r="C183" s="61"/>
      <c r="D183" s="62" t="s">
        <v>180</v>
      </c>
      <c r="E183" s="44">
        <f t="shared" si="7"/>
        <v>0.26</v>
      </c>
      <c r="F183" s="44">
        <f t="shared" si="8"/>
        <v>0.26</v>
      </c>
      <c r="G183" s="44">
        <f t="shared" si="9"/>
        <v>0.26</v>
      </c>
      <c r="H183" s="44">
        <v>0.26</v>
      </c>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65"/>
    </row>
    <row r="184" ht="19.95" customHeight="true" spans="1:39">
      <c r="A184" s="60" t="s">
        <v>21</v>
      </c>
      <c r="B184" s="60" t="s">
        <v>21</v>
      </c>
      <c r="C184" s="61"/>
      <c r="D184" s="62" t="s">
        <v>187</v>
      </c>
      <c r="E184" s="44">
        <f t="shared" si="7"/>
        <v>5.4</v>
      </c>
      <c r="F184" s="44">
        <f t="shared" si="8"/>
        <v>5.4</v>
      </c>
      <c r="G184" s="44">
        <f t="shared" si="9"/>
        <v>5.4</v>
      </c>
      <c r="H184" s="44">
        <v>5.4</v>
      </c>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65"/>
    </row>
    <row r="185" ht="19.95" customHeight="true" spans="1:39">
      <c r="A185" s="60" t="s">
        <v>21</v>
      </c>
      <c r="B185" s="60" t="s">
        <v>21</v>
      </c>
      <c r="C185" s="61"/>
      <c r="D185" s="62" t="s">
        <v>188</v>
      </c>
      <c r="E185" s="44">
        <f t="shared" si="7"/>
        <v>363.27</v>
      </c>
      <c r="F185" s="44">
        <f t="shared" si="8"/>
        <v>363.27</v>
      </c>
      <c r="G185" s="44">
        <f t="shared" si="9"/>
        <v>363.27</v>
      </c>
      <c r="H185" s="44">
        <v>363.27</v>
      </c>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65"/>
    </row>
    <row r="186" ht="19.95" customHeight="true" spans="1:39">
      <c r="A186" s="60" t="s">
        <v>21</v>
      </c>
      <c r="B186" s="60" t="s">
        <v>21</v>
      </c>
      <c r="C186" s="61"/>
      <c r="D186" s="62" t="s">
        <v>199</v>
      </c>
      <c r="E186" s="44">
        <f t="shared" si="7"/>
        <v>2.02</v>
      </c>
      <c r="F186" s="44">
        <f t="shared" si="8"/>
        <v>2.02</v>
      </c>
      <c r="G186" s="44">
        <f t="shared" si="9"/>
        <v>2.02</v>
      </c>
      <c r="H186" s="44">
        <v>2.02</v>
      </c>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65"/>
    </row>
    <row r="187" ht="19.95" customHeight="true" spans="1:39">
      <c r="A187" s="60" t="s">
        <v>190</v>
      </c>
      <c r="B187" s="60" t="s">
        <v>200</v>
      </c>
      <c r="C187" s="61" t="s">
        <v>80</v>
      </c>
      <c r="D187" s="62" t="s">
        <v>202</v>
      </c>
      <c r="E187" s="44">
        <f t="shared" si="7"/>
        <v>0.92</v>
      </c>
      <c r="F187" s="44">
        <f t="shared" si="8"/>
        <v>0.92</v>
      </c>
      <c r="G187" s="44">
        <f t="shared" si="9"/>
        <v>0.92</v>
      </c>
      <c r="H187" s="44">
        <v>0.92</v>
      </c>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65"/>
    </row>
    <row r="188" ht="19.95" customHeight="true" spans="1:39">
      <c r="A188" s="60" t="s">
        <v>190</v>
      </c>
      <c r="B188" s="60" t="s">
        <v>200</v>
      </c>
      <c r="C188" s="61" t="s">
        <v>80</v>
      </c>
      <c r="D188" s="62" t="s">
        <v>201</v>
      </c>
      <c r="E188" s="44">
        <f t="shared" si="7"/>
        <v>1.1</v>
      </c>
      <c r="F188" s="44">
        <f t="shared" si="8"/>
        <v>1.1</v>
      </c>
      <c r="G188" s="44">
        <f t="shared" si="9"/>
        <v>1.1</v>
      </c>
      <c r="H188" s="44">
        <v>1.1</v>
      </c>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65"/>
    </row>
    <row r="189" ht="19.95" customHeight="true" spans="1:39">
      <c r="A189" s="60" t="s">
        <v>21</v>
      </c>
      <c r="B189" s="60" t="s">
        <v>21</v>
      </c>
      <c r="C189" s="61"/>
      <c r="D189" s="62" t="s">
        <v>189</v>
      </c>
      <c r="E189" s="44">
        <f t="shared" si="7"/>
        <v>80.99</v>
      </c>
      <c r="F189" s="44">
        <f t="shared" si="8"/>
        <v>80.99</v>
      </c>
      <c r="G189" s="44">
        <f t="shared" si="9"/>
        <v>80.99</v>
      </c>
      <c r="H189" s="44">
        <v>80.99</v>
      </c>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65"/>
    </row>
    <row r="190" ht="19.95" customHeight="true" spans="1:39">
      <c r="A190" s="60" t="s">
        <v>190</v>
      </c>
      <c r="B190" s="60" t="s">
        <v>191</v>
      </c>
      <c r="C190" s="61" t="s">
        <v>80</v>
      </c>
      <c r="D190" s="62" t="s">
        <v>192</v>
      </c>
      <c r="E190" s="44">
        <f t="shared" si="7"/>
        <v>80.99</v>
      </c>
      <c r="F190" s="44">
        <f t="shared" si="8"/>
        <v>80.99</v>
      </c>
      <c r="G190" s="44">
        <f t="shared" si="9"/>
        <v>80.99</v>
      </c>
      <c r="H190" s="44">
        <v>80.99</v>
      </c>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65"/>
    </row>
    <row r="191" ht="19.95" customHeight="true" spans="1:39">
      <c r="A191" s="60" t="s">
        <v>21</v>
      </c>
      <c r="B191" s="60" t="s">
        <v>21</v>
      </c>
      <c r="C191" s="61"/>
      <c r="D191" s="62" t="s">
        <v>193</v>
      </c>
      <c r="E191" s="44">
        <f t="shared" si="7"/>
        <v>70.49</v>
      </c>
      <c r="F191" s="44">
        <f t="shared" si="8"/>
        <v>70.49</v>
      </c>
      <c r="G191" s="44">
        <f t="shared" si="9"/>
        <v>70.49</v>
      </c>
      <c r="H191" s="44">
        <v>70.49</v>
      </c>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65"/>
    </row>
    <row r="192" ht="19.95" customHeight="true" spans="1:39">
      <c r="A192" s="60" t="s">
        <v>21</v>
      </c>
      <c r="B192" s="60" t="s">
        <v>21</v>
      </c>
      <c r="C192" s="61"/>
      <c r="D192" s="62" t="s">
        <v>195</v>
      </c>
      <c r="E192" s="44">
        <f t="shared" si="7"/>
        <v>112.38</v>
      </c>
      <c r="F192" s="44">
        <f t="shared" si="8"/>
        <v>112.38</v>
      </c>
      <c r="G192" s="44">
        <f t="shared" si="9"/>
        <v>112.38</v>
      </c>
      <c r="H192" s="44">
        <v>112.38</v>
      </c>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65"/>
    </row>
    <row r="193" ht="19.95" customHeight="true" spans="1:39">
      <c r="A193" s="60" t="s">
        <v>190</v>
      </c>
      <c r="B193" s="60" t="s">
        <v>196</v>
      </c>
      <c r="C193" s="61" t="s">
        <v>80</v>
      </c>
      <c r="D193" s="62" t="s">
        <v>197</v>
      </c>
      <c r="E193" s="44">
        <f t="shared" si="7"/>
        <v>1.4</v>
      </c>
      <c r="F193" s="44">
        <f t="shared" si="8"/>
        <v>1.4</v>
      </c>
      <c r="G193" s="44">
        <f t="shared" si="9"/>
        <v>1.4</v>
      </c>
      <c r="H193" s="44">
        <v>1.4</v>
      </c>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65"/>
    </row>
    <row r="194" ht="19.95" customHeight="true" spans="1:39">
      <c r="A194" s="60" t="s">
        <v>190</v>
      </c>
      <c r="B194" s="60" t="s">
        <v>196</v>
      </c>
      <c r="C194" s="61" t="s">
        <v>80</v>
      </c>
      <c r="D194" s="62" t="s">
        <v>198</v>
      </c>
      <c r="E194" s="44">
        <f t="shared" si="7"/>
        <v>110.97</v>
      </c>
      <c r="F194" s="44">
        <f t="shared" si="8"/>
        <v>110.97</v>
      </c>
      <c r="G194" s="44">
        <f t="shared" si="9"/>
        <v>110.97</v>
      </c>
      <c r="H194" s="44">
        <v>110.97</v>
      </c>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65"/>
    </row>
    <row r="195" ht="19.95" customHeight="true" spans="1:39">
      <c r="A195" s="60" t="s">
        <v>21</v>
      </c>
      <c r="B195" s="60" t="s">
        <v>21</v>
      </c>
      <c r="C195" s="61"/>
      <c r="D195" s="62" t="s">
        <v>203</v>
      </c>
      <c r="E195" s="44">
        <f t="shared" ref="E195:E237" si="10">F195</f>
        <v>2.58</v>
      </c>
      <c r="F195" s="44">
        <f t="shared" ref="F195:F237" si="11">G195</f>
        <v>2.58</v>
      </c>
      <c r="G195" s="44">
        <f t="shared" ref="G195:G237" si="12">H195+I195</f>
        <v>2.58</v>
      </c>
      <c r="H195" s="44">
        <v>2.58</v>
      </c>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65"/>
    </row>
    <row r="196" ht="19.95" customHeight="true" spans="1:39">
      <c r="A196" s="60" t="s">
        <v>21</v>
      </c>
      <c r="B196" s="60" t="s">
        <v>21</v>
      </c>
      <c r="C196" s="61"/>
      <c r="D196" s="62" t="s">
        <v>194</v>
      </c>
      <c r="E196" s="44">
        <f t="shared" si="10"/>
        <v>37.69</v>
      </c>
      <c r="F196" s="44">
        <f t="shared" si="11"/>
        <v>37.69</v>
      </c>
      <c r="G196" s="44">
        <f t="shared" si="12"/>
        <v>37.69</v>
      </c>
      <c r="H196" s="44">
        <v>37.69</v>
      </c>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65"/>
    </row>
    <row r="197" ht="19.95" customHeight="true" spans="1:39">
      <c r="A197" s="60" t="s">
        <v>21</v>
      </c>
      <c r="B197" s="60" t="s">
        <v>21</v>
      </c>
      <c r="C197" s="61"/>
      <c r="D197" s="62" t="s">
        <v>205</v>
      </c>
      <c r="E197" s="44">
        <f t="shared" si="10"/>
        <v>14.72</v>
      </c>
      <c r="F197" s="44">
        <f t="shared" si="11"/>
        <v>14.72</v>
      </c>
      <c r="G197" s="44">
        <f t="shared" si="12"/>
        <v>14.72</v>
      </c>
      <c r="H197" s="44">
        <v>14.72</v>
      </c>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65"/>
    </row>
    <row r="198" ht="19.95" customHeight="true" spans="1:39">
      <c r="A198" s="60" t="s">
        <v>21</v>
      </c>
      <c r="B198" s="60" t="s">
        <v>21</v>
      </c>
      <c r="C198" s="61"/>
      <c r="D198" s="62" t="s">
        <v>204</v>
      </c>
      <c r="E198" s="44">
        <f t="shared" si="10"/>
        <v>42.4</v>
      </c>
      <c r="F198" s="44">
        <f t="shared" si="11"/>
        <v>42.4</v>
      </c>
      <c r="G198" s="44">
        <f t="shared" si="12"/>
        <v>42.4</v>
      </c>
      <c r="H198" s="44">
        <v>42.4</v>
      </c>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65"/>
    </row>
    <row r="199" ht="19.95" customHeight="true" spans="1:39">
      <c r="A199" s="60" t="s">
        <v>21</v>
      </c>
      <c r="B199" s="60" t="s">
        <v>21</v>
      </c>
      <c r="C199" s="61"/>
      <c r="D199" s="62" t="s">
        <v>206</v>
      </c>
      <c r="E199" s="44">
        <f t="shared" si="10"/>
        <v>25.2</v>
      </c>
      <c r="F199" s="44">
        <f t="shared" si="11"/>
        <v>25.2</v>
      </c>
      <c r="G199" s="44">
        <f t="shared" si="12"/>
        <v>25.2</v>
      </c>
      <c r="H199" s="44">
        <v>25.2</v>
      </c>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65"/>
    </row>
    <row r="200" ht="19.95" customHeight="true" spans="1:39">
      <c r="A200" s="60" t="s">
        <v>21</v>
      </c>
      <c r="B200" s="60" t="s">
        <v>21</v>
      </c>
      <c r="C200" s="61"/>
      <c r="D200" s="62" t="s">
        <v>207</v>
      </c>
      <c r="E200" s="44">
        <f t="shared" si="10"/>
        <v>25.2</v>
      </c>
      <c r="F200" s="44">
        <f t="shared" si="11"/>
        <v>25.2</v>
      </c>
      <c r="G200" s="44">
        <f t="shared" si="12"/>
        <v>25.2</v>
      </c>
      <c r="H200" s="44">
        <v>25.2</v>
      </c>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65"/>
    </row>
    <row r="201" ht="19.95" customHeight="true" spans="1:39">
      <c r="A201" s="60" t="s">
        <v>208</v>
      </c>
      <c r="B201" s="60" t="s">
        <v>209</v>
      </c>
      <c r="C201" s="61" t="s">
        <v>80</v>
      </c>
      <c r="D201" s="62" t="s">
        <v>210</v>
      </c>
      <c r="E201" s="44">
        <f t="shared" si="10"/>
        <v>25.2</v>
      </c>
      <c r="F201" s="44">
        <f t="shared" si="11"/>
        <v>25.2</v>
      </c>
      <c r="G201" s="44">
        <f t="shared" si="12"/>
        <v>25.2</v>
      </c>
      <c r="H201" s="44">
        <v>25.2</v>
      </c>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65"/>
    </row>
    <row r="202" ht="19.95" customHeight="true" spans="1:39">
      <c r="A202" s="60" t="s">
        <v>21</v>
      </c>
      <c r="B202" s="60" t="s">
        <v>21</v>
      </c>
      <c r="C202" s="61"/>
      <c r="D202" s="62" t="s">
        <v>226</v>
      </c>
      <c r="E202" s="44">
        <f t="shared" si="10"/>
        <v>423.24</v>
      </c>
      <c r="F202" s="44">
        <f t="shared" si="11"/>
        <v>423.24</v>
      </c>
      <c r="G202" s="44">
        <f t="shared" si="12"/>
        <v>423.24</v>
      </c>
      <c r="H202" s="44">
        <v>394.2</v>
      </c>
      <c r="I202" s="44">
        <f>44.44-15.4</f>
        <v>29.04</v>
      </c>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65"/>
    </row>
    <row r="203" ht="19.95" customHeight="true" spans="1:39">
      <c r="A203" s="60" t="s">
        <v>21</v>
      </c>
      <c r="B203" s="60" t="s">
        <v>21</v>
      </c>
      <c r="C203" s="61"/>
      <c r="D203" s="62" t="s">
        <v>168</v>
      </c>
      <c r="E203" s="44">
        <f t="shared" si="10"/>
        <v>65.56</v>
      </c>
      <c r="F203" s="44">
        <f t="shared" si="11"/>
        <v>65.56</v>
      </c>
      <c r="G203" s="44">
        <f t="shared" si="12"/>
        <v>65.56</v>
      </c>
      <c r="H203" s="44">
        <v>36.52</v>
      </c>
      <c r="I203" s="44">
        <v>29.04</v>
      </c>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65"/>
    </row>
    <row r="204" ht="19.95" customHeight="true" spans="1:39">
      <c r="A204" s="60" t="s">
        <v>21</v>
      </c>
      <c r="B204" s="60" t="s">
        <v>21</v>
      </c>
      <c r="C204" s="61"/>
      <c r="D204" s="62" t="s">
        <v>178</v>
      </c>
      <c r="E204" s="44">
        <f t="shared" si="10"/>
        <v>12.04</v>
      </c>
      <c r="F204" s="44">
        <f t="shared" si="11"/>
        <v>12.04</v>
      </c>
      <c r="G204" s="44">
        <f t="shared" si="12"/>
        <v>12.04</v>
      </c>
      <c r="H204" s="44">
        <v>8</v>
      </c>
      <c r="I204" s="44">
        <v>4.04</v>
      </c>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65"/>
    </row>
    <row r="205" ht="19.95" customHeight="true" spans="1:39">
      <c r="A205" s="60" t="s">
        <v>21</v>
      </c>
      <c r="B205" s="60" t="s">
        <v>21</v>
      </c>
      <c r="C205" s="61"/>
      <c r="D205" s="62" t="s">
        <v>176</v>
      </c>
      <c r="E205" s="44">
        <f t="shared" si="10"/>
        <v>11.1</v>
      </c>
      <c r="F205" s="44">
        <f t="shared" si="11"/>
        <v>11.1</v>
      </c>
      <c r="G205" s="44">
        <f t="shared" si="12"/>
        <v>11.1</v>
      </c>
      <c r="H205" s="44">
        <v>10.1</v>
      </c>
      <c r="I205" s="44">
        <v>1</v>
      </c>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65"/>
    </row>
    <row r="206" ht="19.95" customHeight="true" spans="1:39">
      <c r="A206" s="60" t="s">
        <v>21</v>
      </c>
      <c r="B206" s="60" t="s">
        <v>21</v>
      </c>
      <c r="C206" s="61"/>
      <c r="D206" s="62" t="s">
        <v>183</v>
      </c>
      <c r="E206" s="44">
        <f t="shared" si="10"/>
        <v>0.25</v>
      </c>
      <c r="F206" s="44">
        <f t="shared" si="11"/>
        <v>0.25</v>
      </c>
      <c r="G206" s="44">
        <f t="shared" si="12"/>
        <v>0.25</v>
      </c>
      <c r="H206" s="44">
        <v>0.25</v>
      </c>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65"/>
    </row>
    <row r="207" ht="19.95" customHeight="true" spans="1:39">
      <c r="A207" s="60" t="s">
        <v>21</v>
      </c>
      <c r="B207" s="60" t="s">
        <v>21</v>
      </c>
      <c r="C207" s="61"/>
      <c r="D207" s="62" t="s">
        <v>187</v>
      </c>
      <c r="E207" s="44">
        <f t="shared" si="10"/>
        <v>2.2</v>
      </c>
      <c r="F207" s="44">
        <f t="shared" si="11"/>
        <v>2.2</v>
      </c>
      <c r="G207" s="44">
        <f t="shared" si="12"/>
        <v>2.2</v>
      </c>
      <c r="H207" s="44">
        <v>2.2</v>
      </c>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65"/>
    </row>
    <row r="208" ht="19.95" customHeight="true" spans="1:39">
      <c r="A208" s="60" t="s">
        <v>21</v>
      </c>
      <c r="B208" s="60" t="s">
        <v>21</v>
      </c>
      <c r="C208" s="61"/>
      <c r="D208" s="62" t="s">
        <v>179</v>
      </c>
      <c r="E208" s="44">
        <f t="shared" si="10"/>
        <v>0.15</v>
      </c>
      <c r="F208" s="44">
        <f t="shared" si="11"/>
        <v>0.15</v>
      </c>
      <c r="G208" s="44">
        <f t="shared" si="12"/>
        <v>0.15</v>
      </c>
      <c r="H208" s="44">
        <v>0.15</v>
      </c>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65"/>
    </row>
    <row r="209" ht="19.95" customHeight="true" spans="1:39">
      <c r="A209" s="60" t="s">
        <v>21</v>
      </c>
      <c r="B209" s="60" t="s">
        <v>21</v>
      </c>
      <c r="C209" s="61"/>
      <c r="D209" s="62" t="s">
        <v>170</v>
      </c>
      <c r="E209" s="44">
        <f t="shared" si="10"/>
        <v>6.64</v>
      </c>
      <c r="F209" s="44">
        <f t="shared" si="11"/>
        <v>6.64</v>
      </c>
      <c r="G209" s="44">
        <f t="shared" si="12"/>
        <v>6.64</v>
      </c>
      <c r="H209" s="44">
        <v>6.64</v>
      </c>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65"/>
    </row>
    <row r="210" ht="19.95" customHeight="true" spans="1:39">
      <c r="A210" s="60" t="s">
        <v>171</v>
      </c>
      <c r="B210" s="60" t="s">
        <v>172</v>
      </c>
      <c r="C210" s="61" t="s">
        <v>78</v>
      </c>
      <c r="D210" s="62" t="s">
        <v>175</v>
      </c>
      <c r="E210" s="44">
        <f t="shared" si="10"/>
        <v>4.52</v>
      </c>
      <c r="F210" s="44">
        <f t="shared" si="11"/>
        <v>4.52</v>
      </c>
      <c r="G210" s="44">
        <f t="shared" si="12"/>
        <v>4.52</v>
      </c>
      <c r="H210" s="44">
        <v>4.52</v>
      </c>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65"/>
    </row>
    <row r="211" ht="19.95" customHeight="true" spans="1:39">
      <c r="A211" s="60" t="s">
        <v>171</v>
      </c>
      <c r="B211" s="60" t="s">
        <v>172</v>
      </c>
      <c r="C211" s="61" t="s">
        <v>78</v>
      </c>
      <c r="D211" s="62" t="s">
        <v>174</v>
      </c>
      <c r="E211" s="44">
        <f t="shared" si="10"/>
        <v>0.32</v>
      </c>
      <c r="F211" s="44">
        <f t="shared" si="11"/>
        <v>0.32</v>
      </c>
      <c r="G211" s="44">
        <f t="shared" si="12"/>
        <v>0.32</v>
      </c>
      <c r="H211" s="44">
        <v>0.32</v>
      </c>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65"/>
    </row>
    <row r="212" ht="19.95" customHeight="true" spans="1:39">
      <c r="A212" s="60" t="s">
        <v>171</v>
      </c>
      <c r="B212" s="60" t="s">
        <v>172</v>
      </c>
      <c r="C212" s="61" t="s">
        <v>78</v>
      </c>
      <c r="D212" s="62" t="s">
        <v>173</v>
      </c>
      <c r="E212" s="44">
        <f t="shared" si="10"/>
        <v>1.8</v>
      </c>
      <c r="F212" s="44">
        <f t="shared" si="11"/>
        <v>1.8</v>
      </c>
      <c r="G212" s="44">
        <f t="shared" si="12"/>
        <v>1.8</v>
      </c>
      <c r="H212" s="44">
        <v>1.8</v>
      </c>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65"/>
    </row>
    <row r="213" ht="19.95" customHeight="true" spans="1:39">
      <c r="A213" s="60" t="s">
        <v>21</v>
      </c>
      <c r="B213" s="60" t="s">
        <v>21</v>
      </c>
      <c r="C213" s="61"/>
      <c r="D213" s="62" t="s">
        <v>214</v>
      </c>
      <c r="E213" s="44">
        <f t="shared" si="10"/>
        <v>1</v>
      </c>
      <c r="F213" s="44">
        <f t="shared" si="11"/>
        <v>1</v>
      </c>
      <c r="G213" s="44">
        <f t="shared" si="12"/>
        <v>1</v>
      </c>
      <c r="H213" s="44">
        <v>1</v>
      </c>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65"/>
    </row>
    <row r="214" ht="19.95" customHeight="true" spans="1:39">
      <c r="A214" s="60" t="s">
        <v>21</v>
      </c>
      <c r="B214" s="60" t="s">
        <v>21</v>
      </c>
      <c r="C214" s="61"/>
      <c r="D214" s="62" t="s">
        <v>184</v>
      </c>
      <c r="E214" s="44">
        <f t="shared" si="10"/>
        <v>1.8</v>
      </c>
      <c r="F214" s="44">
        <f t="shared" si="11"/>
        <v>1.8</v>
      </c>
      <c r="G214" s="44">
        <f t="shared" si="12"/>
        <v>1.8</v>
      </c>
      <c r="H214" s="44">
        <v>1.8</v>
      </c>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65"/>
    </row>
    <row r="215" ht="19.95" customHeight="true" spans="1:39">
      <c r="A215" s="60" t="s">
        <v>21</v>
      </c>
      <c r="B215" s="60" t="s">
        <v>21</v>
      </c>
      <c r="C215" s="61"/>
      <c r="D215" s="62" t="s">
        <v>181</v>
      </c>
      <c r="E215" s="44">
        <f t="shared" si="10"/>
        <v>2.06</v>
      </c>
      <c r="F215" s="44">
        <f t="shared" si="11"/>
        <v>2.06</v>
      </c>
      <c r="G215" s="44">
        <f t="shared" si="12"/>
        <v>2.06</v>
      </c>
      <c r="H215" s="44">
        <v>2.06</v>
      </c>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65"/>
    </row>
    <row r="216" ht="19.95" customHeight="true" spans="1:39">
      <c r="A216" s="60" t="s">
        <v>21</v>
      </c>
      <c r="B216" s="60" t="s">
        <v>21</v>
      </c>
      <c r="C216" s="61"/>
      <c r="D216" s="62" t="s">
        <v>186</v>
      </c>
      <c r="E216" s="44">
        <f t="shared" si="10"/>
        <v>0.5</v>
      </c>
      <c r="F216" s="44">
        <f t="shared" si="11"/>
        <v>0.5</v>
      </c>
      <c r="G216" s="44">
        <f t="shared" si="12"/>
        <v>0.5</v>
      </c>
      <c r="H216" s="44">
        <v>0.5</v>
      </c>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65"/>
    </row>
    <row r="217" ht="19.95" customHeight="true" spans="1:39">
      <c r="A217" s="60" t="s">
        <v>21</v>
      </c>
      <c r="B217" s="60" t="s">
        <v>21</v>
      </c>
      <c r="C217" s="61"/>
      <c r="D217" s="62" t="s">
        <v>213</v>
      </c>
      <c r="E217" s="44">
        <f t="shared" si="10"/>
        <v>0.1</v>
      </c>
      <c r="F217" s="44">
        <f t="shared" si="11"/>
        <v>0.1</v>
      </c>
      <c r="G217" s="44">
        <f t="shared" si="12"/>
        <v>0.1</v>
      </c>
      <c r="H217" s="44">
        <v>0.1</v>
      </c>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65"/>
    </row>
    <row r="218" ht="19.95" customHeight="true" spans="1:39">
      <c r="A218" s="60" t="s">
        <v>21</v>
      </c>
      <c r="B218" s="60" t="s">
        <v>21</v>
      </c>
      <c r="C218" s="61"/>
      <c r="D218" s="62" t="s">
        <v>182</v>
      </c>
      <c r="E218" s="44">
        <f t="shared" si="10"/>
        <v>3.22</v>
      </c>
      <c r="F218" s="44">
        <f t="shared" si="11"/>
        <v>3.22</v>
      </c>
      <c r="G218" s="44">
        <f t="shared" si="12"/>
        <v>3.22</v>
      </c>
      <c r="H218" s="44">
        <v>3.22</v>
      </c>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65"/>
    </row>
    <row r="219" ht="19.95" customHeight="true" spans="1:39">
      <c r="A219" s="60" t="s">
        <v>21</v>
      </c>
      <c r="B219" s="60" t="s">
        <v>21</v>
      </c>
      <c r="C219" s="61"/>
      <c r="D219" s="62" t="s">
        <v>220</v>
      </c>
      <c r="E219" s="44">
        <f t="shared" si="10"/>
        <v>24</v>
      </c>
      <c r="F219" s="44">
        <f t="shared" si="11"/>
        <v>24</v>
      </c>
      <c r="G219" s="44">
        <f t="shared" si="12"/>
        <v>24</v>
      </c>
      <c r="H219" s="44"/>
      <c r="I219" s="44">
        <v>24</v>
      </c>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65"/>
    </row>
    <row r="220" ht="19.95" customHeight="true" spans="1:39">
      <c r="A220" s="60" t="s">
        <v>21</v>
      </c>
      <c r="B220" s="60" t="s">
        <v>21</v>
      </c>
      <c r="C220" s="61"/>
      <c r="D220" s="62" t="s">
        <v>180</v>
      </c>
      <c r="E220" s="44">
        <f t="shared" si="10"/>
        <v>0.5</v>
      </c>
      <c r="F220" s="44">
        <f t="shared" si="11"/>
        <v>0.5</v>
      </c>
      <c r="G220" s="44">
        <f t="shared" si="12"/>
        <v>0.5</v>
      </c>
      <c r="H220" s="44">
        <v>0.5</v>
      </c>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65"/>
    </row>
    <row r="221" ht="19.95" customHeight="true" spans="1:39">
      <c r="A221" s="60" t="s">
        <v>21</v>
      </c>
      <c r="B221" s="60" t="s">
        <v>21</v>
      </c>
      <c r="C221" s="61"/>
      <c r="D221" s="62" t="s">
        <v>188</v>
      </c>
      <c r="E221" s="44">
        <f t="shared" si="10"/>
        <v>337.52</v>
      </c>
      <c r="F221" s="44">
        <f t="shared" si="11"/>
        <v>337.52</v>
      </c>
      <c r="G221" s="44">
        <f t="shared" si="12"/>
        <v>337.52</v>
      </c>
      <c r="H221" s="44">
        <v>337.52</v>
      </c>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65"/>
    </row>
    <row r="222" ht="19.95" customHeight="true" spans="1:39">
      <c r="A222" s="60" t="s">
        <v>21</v>
      </c>
      <c r="B222" s="60" t="s">
        <v>21</v>
      </c>
      <c r="C222" s="61"/>
      <c r="D222" s="62" t="s">
        <v>195</v>
      </c>
      <c r="E222" s="44">
        <f t="shared" si="10"/>
        <v>106.31</v>
      </c>
      <c r="F222" s="44">
        <f t="shared" si="11"/>
        <v>106.31</v>
      </c>
      <c r="G222" s="44">
        <f t="shared" si="12"/>
        <v>106.31</v>
      </c>
      <c r="H222" s="44">
        <v>106.31</v>
      </c>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65"/>
    </row>
    <row r="223" ht="19.95" customHeight="true" spans="1:39">
      <c r="A223" s="60" t="s">
        <v>190</v>
      </c>
      <c r="B223" s="60" t="s">
        <v>196</v>
      </c>
      <c r="C223" s="61" t="s">
        <v>78</v>
      </c>
      <c r="D223" s="62" t="s">
        <v>197</v>
      </c>
      <c r="E223" s="44">
        <f t="shared" si="10"/>
        <v>1.19</v>
      </c>
      <c r="F223" s="44">
        <f t="shared" si="11"/>
        <v>1.19</v>
      </c>
      <c r="G223" s="44">
        <f t="shared" si="12"/>
        <v>1.19</v>
      </c>
      <c r="H223" s="44">
        <v>1.19</v>
      </c>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65"/>
    </row>
    <row r="224" ht="19.95" customHeight="true" spans="1:39">
      <c r="A224" s="60" t="s">
        <v>190</v>
      </c>
      <c r="B224" s="60" t="s">
        <v>196</v>
      </c>
      <c r="C224" s="61" t="s">
        <v>78</v>
      </c>
      <c r="D224" s="62" t="s">
        <v>198</v>
      </c>
      <c r="E224" s="44">
        <f t="shared" si="10"/>
        <v>105.12</v>
      </c>
      <c r="F224" s="44">
        <f t="shared" si="11"/>
        <v>105.12</v>
      </c>
      <c r="G224" s="44">
        <f t="shared" si="12"/>
        <v>105.12</v>
      </c>
      <c r="H224" s="44">
        <v>105.12</v>
      </c>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65"/>
    </row>
    <row r="225" ht="19.95" customHeight="true" spans="1:39">
      <c r="A225" s="60" t="s">
        <v>21</v>
      </c>
      <c r="B225" s="60" t="s">
        <v>21</v>
      </c>
      <c r="C225" s="61"/>
      <c r="D225" s="62" t="s">
        <v>205</v>
      </c>
      <c r="E225" s="44">
        <f t="shared" si="10"/>
        <v>13.73</v>
      </c>
      <c r="F225" s="44">
        <f t="shared" si="11"/>
        <v>13.73</v>
      </c>
      <c r="G225" s="44">
        <f t="shared" si="12"/>
        <v>13.73</v>
      </c>
      <c r="H225" s="44">
        <v>13.73</v>
      </c>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65"/>
    </row>
    <row r="226" ht="19.95" customHeight="true" spans="1:39">
      <c r="A226" s="60" t="s">
        <v>21</v>
      </c>
      <c r="B226" s="60" t="s">
        <v>21</v>
      </c>
      <c r="C226" s="61"/>
      <c r="D226" s="62" t="s">
        <v>189</v>
      </c>
      <c r="E226" s="44">
        <f t="shared" si="10"/>
        <v>74.28</v>
      </c>
      <c r="F226" s="44">
        <f t="shared" si="11"/>
        <v>74.28</v>
      </c>
      <c r="G226" s="44">
        <f t="shared" si="12"/>
        <v>74.28</v>
      </c>
      <c r="H226" s="44">
        <v>74.28</v>
      </c>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65"/>
    </row>
    <row r="227" ht="19.95" customHeight="true" spans="1:39">
      <c r="A227" s="60" t="s">
        <v>190</v>
      </c>
      <c r="B227" s="60" t="s">
        <v>191</v>
      </c>
      <c r="C227" s="61" t="s">
        <v>78</v>
      </c>
      <c r="D227" s="62" t="s">
        <v>192</v>
      </c>
      <c r="E227" s="44">
        <f t="shared" si="10"/>
        <v>74.28</v>
      </c>
      <c r="F227" s="44">
        <f t="shared" si="11"/>
        <v>74.28</v>
      </c>
      <c r="G227" s="44">
        <f t="shared" si="12"/>
        <v>74.28</v>
      </c>
      <c r="H227" s="44">
        <v>74.28</v>
      </c>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65"/>
    </row>
    <row r="228" ht="19.95" customHeight="true" spans="1:39">
      <c r="A228" s="60" t="s">
        <v>21</v>
      </c>
      <c r="B228" s="60" t="s">
        <v>21</v>
      </c>
      <c r="C228" s="61"/>
      <c r="D228" s="62" t="s">
        <v>194</v>
      </c>
      <c r="E228" s="44">
        <f t="shared" si="10"/>
        <v>33.94</v>
      </c>
      <c r="F228" s="44">
        <f t="shared" si="11"/>
        <v>33.94</v>
      </c>
      <c r="G228" s="44">
        <f t="shared" si="12"/>
        <v>33.94</v>
      </c>
      <c r="H228" s="44">
        <v>33.94</v>
      </c>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65"/>
    </row>
    <row r="229" ht="19.95" customHeight="true" spans="1:39">
      <c r="A229" s="60" t="s">
        <v>21</v>
      </c>
      <c r="B229" s="60" t="s">
        <v>21</v>
      </c>
      <c r="C229" s="61"/>
      <c r="D229" s="62" t="s">
        <v>199</v>
      </c>
      <c r="E229" s="44">
        <f t="shared" si="10"/>
        <v>1.89</v>
      </c>
      <c r="F229" s="44">
        <f t="shared" si="11"/>
        <v>1.89</v>
      </c>
      <c r="G229" s="44">
        <f t="shared" si="12"/>
        <v>1.89</v>
      </c>
      <c r="H229" s="44">
        <v>1.89</v>
      </c>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65"/>
    </row>
    <row r="230" ht="19.95" customHeight="true" spans="1:39">
      <c r="A230" s="60" t="s">
        <v>190</v>
      </c>
      <c r="B230" s="60" t="s">
        <v>200</v>
      </c>
      <c r="C230" s="61" t="s">
        <v>78</v>
      </c>
      <c r="D230" s="62" t="s">
        <v>202</v>
      </c>
      <c r="E230" s="44">
        <f t="shared" si="10"/>
        <v>0.86</v>
      </c>
      <c r="F230" s="44">
        <f t="shared" si="11"/>
        <v>0.86</v>
      </c>
      <c r="G230" s="44">
        <f t="shared" si="12"/>
        <v>0.86</v>
      </c>
      <c r="H230" s="44">
        <v>0.86</v>
      </c>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65"/>
    </row>
    <row r="231" ht="19.95" customHeight="true" spans="1:39">
      <c r="A231" s="60" t="s">
        <v>190</v>
      </c>
      <c r="B231" s="60" t="s">
        <v>200</v>
      </c>
      <c r="C231" s="61" t="s">
        <v>78</v>
      </c>
      <c r="D231" s="62" t="s">
        <v>201</v>
      </c>
      <c r="E231" s="44">
        <f t="shared" si="10"/>
        <v>1.03</v>
      </c>
      <c r="F231" s="44">
        <f t="shared" si="11"/>
        <v>1.03</v>
      </c>
      <c r="G231" s="44">
        <f t="shared" si="12"/>
        <v>1.03</v>
      </c>
      <c r="H231" s="44">
        <v>1.03</v>
      </c>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65"/>
    </row>
    <row r="232" ht="19.95" customHeight="true" spans="1:39">
      <c r="A232" s="60" t="s">
        <v>21</v>
      </c>
      <c r="B232" s="60" t="s">
        <v>21</v>
      </c>
      <c r="C232" s="61"/>
      <c r="D232" s="62" t="s">
        <v>193</v>
      </c>
      <c r="E232" s="44">
        <f t="shared" si="10"/>
        <v>64.33</v>
      </c>
      <c r="F232" s="44">
        <f t="shared" si="11"/>
        <v>64.33</v>
      </c>
      <c r="G232" s="44">
        <f t="shared" si="12"/>
        <v>64.33</v>
      </c>
      <c r="H232" s="44">
        <v>64.33</v>
      </c>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65"/>
    </row>
    <row r="233" ht="19.95" customHeight="true" spans="1:39">
      <c r="A233" s="60" t="s">
        <v>21</v>
      </c>
      <c r="B233" s="60" t="s">
        <v>21</v>
      </c>
      <c r="C233" s="61"/>
      <c r="D233" s="62" t="s">
        <v>204</v>
      </c>
      <c r="E233" s="44">
        <f t="shared" si="10"/>
        <v>39.34</v>
      </c>
      <c r="F233" s="44">
        <f t="shared" si="11"/>
        <v>39.34</v>
      </c>
      <c r="G233" s="44">
        <f t="shared" si="12"/>
        <v>39.34</v>
      </c>
      <c r="H233" s="44">
        <v>39.34</v>
      </c>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65"/>
    </row>
    <row r="234" ht="19.95" customHeight="true" spans="1:39">
      <c r="A234" s="60" t="s">
        <v>21</v>
      </c>
      <c r="B234" s="60" t="s">
        <v>21</v>
      </c>
      <c r="C234" s="61"/>
      <c r="D234" s="62" t="s">
        <v>203</v>
      </c>
      <c r="E234" s="44">
        <f t="shared" si="10"/>
        <v>3.72</v>
      </c>
      <c r="F234" s="44">
        <f t="shared" si="11"/>
        <v>3.72</v>
      </c>
      <c r="G234" s="44">
        <f t="shared" si="12"/>
        <v>3.72</v>
      </c>
      <c r="H234" s="44">
        <v>3.72</v>
      </c>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65"/>
    </row>
    <row r="235" ht="19.95" customHeight="true" spans="1:39">
      <c r="A235" s="60" t="s">
        <v>21</v>
      </c>
      <c r="B235" s="60" t="s">
        <v>21</v>
      </c>
      <c r="C235" s="61"/>
      <c r="D235" s="62" t="s">
        <v>206</v>
      </c>
      <c r="E235" s="44">
        <f t="shared" si="10"/>
        <v>20.16</v>
      </c>
      <c r="F235" s="44">
        <f t="shared" si="11"/>
        <v>20.16</v>
      </c>
      <c r="G235" s="44">
        <f t="shared" si="12"/>
        <v>20.16</v>
      </c>
      <c r="H235" s="44">
        <v>20.16</v>
      </c>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65"/>
    </row>
    <row r="236" ht="19.95" customHeight="true" spans="1:39">
      <c r="A236" s="60" t="s">
        <v>21</v>
      </c>
      <c r="B236" s="60" t="s">
        <v>21</v>
      </c>
      <c r="C236" s="61"/>
      <c r="D236" s="62" t="s">
        <v>207</v>
      </c>
      <c r="E236" s="44">
        <f t="shared" si="10"/>
        <v>20.16</v>
      </c>
      <c r="F236" s="44">
        <f t="shared" si="11"/>
        <v>20.16</v>
      </c>
      <c r="G236" s="44">
        <f t="shared" si="12"/>
        <v>20.16</v>
      </c>
      <c r="H236" s="44">
        <v>20.16</v>
      </c>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65"/>
    </row>
    <row r="237" ht="19.95" customHeight="true" spans="1:39">
      <c r="A237" s="60" t="s">
        <v>208</v>
      </c>
      <c r="B237" s="60" t="s">
        <v>209</v>
      </c>
      <c r="C237" s="61" t="s">
        <v>78</v>
      </c>
      <c r="D237" s="62" t="s">
        <v>210</v>
      </c>
      <c r="E237" s="44">
        <f t="shared" si="10"/>
        <v>20.16</v>
      </c>
      <c r="F237" s="44">
        <f t="shared" si="11"/>
        <v>20.16</v>
      </c>
      <c r="G237" s="44">
        <f t="shared" si="12"/>
        <v>20.16</v>
      </c>
      <c r="H237" s="44">
        <v>20.16</v>
      </c>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65"/>
    </row>
    <row r="238" ht="8.55" customHeight="true" spans="1:39">
      <c r="A238" s="46"/>
      <c r="B238" s="46"/>
      <c r="C238" s="67"/>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68"/>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pane ySplit="6" topLeftCell="A7" activePane="bottomLeft" state="frozen"/>
      <selection/>
      <selection pane="bottomLeft" activeCell="A4" sqref="A4:H20"/>
    </sheetView>
  </sheetViews>
  <sheetFormatPr defaultColWidth="9.775" defaultRowHeight="13.5"/>
  <cols>
    <col min="1" max="3" width="6.10833333333333" customWidth="true"/>
    <col min="4" max="4" width="16.775" customWidth="true"/>
    <col min="5" max="5" width="41" customWidth="true"/>
    <col min="6" max="8" width="16.4416666666667" customWidth="true"/>
    <col min="9" max="9" width="1.55833333333333" customWidth="true"/>
    <col min="10" max="10" width="9.775" customWidth="true"/>
  </cols>
  <sheetData>
    <row r="1" ht="14.25" customHeight="true" spans="1:9">
      <c r="A1" s="29"/>
      <c r="B1" s="29"/>
      <c r="C1" s="29"/>
      <c r="D1" s="53"/>
      <c r="E1" s="53"/>
      <c r="F1" s="39" t="s">
        <v>227</v>
      </c>
      <c r="G1" s="39"/>
      <c r="H1" s="39"/>
      <c r="I1" s="49"/>
    </row>
    <row r="2" ht="19.95" customHeight="true" spans="1:9">
      <c r="A2" s="30" t="s">
        <v>228</v>
      </c>
      <c r="B2" s="30"/>
      <c r="C2" s="30"/>
      <c r="D2" s="30"/>
      <c r="E2" s="30"/>
      <c r="F2" s="30"/>
      <c r="G2" s="30"/>
      <c r="H2" s="30"/>
      <c r="I2" s="49" t="s">
        <v>57</v>
      </c>
    </row>
    <row r="3" ht="17.1" customHeight="true" spans="1:9">
      <c r="A3" s="31" t="s">
        <v>3</v>
      </c>
      <c r="B3" s="31"/>
      <c r="C3" s="31"/>
      <c r="D3" s="31"/>
      <c r="E3" s="31"/>
      <c r="F3" s="40"/>
      <c r="G3" s="69"/>
      <c r="H3" s="66" t="s">
        <v>4</v>
      </c>
      <c r="I3" s="49"/>
    </row>
    <row r="4" ht="21.3" customHeight="true" spans="1:9">
      <c r="A4" s="32" t="s">
        <v>7</v>
      </c>
      <c r="B4" s="32"/>
      <c r="C4" s="32"/>
      <c r="D4" s="32"/>
      <c r="E4" s="32"/>
      <c r="F4" s="32" t="s">
        <v>58</v>
      </c>
      <c r="G4" s="55" t="s">
        <v>229</v>
      </c>
      <c r="H4" s="55" t="s">
        <v>161</v>
      </c>
      <c r="I4" s="65"/>
    </row>
    <row r="5" ht="21.3" customHeight="true" spans="1:9">
      <c r="A5" s="32" t="s">
        <v>90</v>
      </c>
      <c r="B5" s="32"/>
      <c r="C5" s="32"/>
      <c r="D5" s="32" t="s">
        <v>69</v>
      </c>
      <c r="E5" s="32" t="s">
        <v>70</v>
      </c>
      <c r="F5" s="32"/>
      <c r="G5" s="55"/>
      <c r="H5" s="55"/>
      <c r="I5" s="65"/>
    </row>
    <row r="6" ht="21.3" customHeight="true" spans="1:9">
      <c r="A6" s="32" t="s">
        <v>91</v>
      </c>
      <c r="B6" s="32" t="s">
        <v>92</v>
      </c>
      <c r="C6" s="32" t="s">
        <v>93</v>
      </c>
      <c r="D6" s="32"/>
      <c r="E6" s="32"/>
      <c r="F6" s="32"/>
      <c r="G6" s="55"/>
      <c r="H6" s="55"/>
      <c r="I6" s="50"/>
    </row>
    <row r="7" ht="19.95" customHeight="true" spans="1:9">
      <c r="A7" s="33"/>
      <c r="B7" s="33"/>
      <c r="C7" s="33"/>
      <c r="D7" s="33"/>
      <c r="E7" s="33" t="s">
        <v>71</v>
      </c>
      <c r="F7" s="42">
        <f>G7</f>
        <v>6204.66</v>
      </c>
      <c r="G7" s="42">
        <f>G8</f>
        <v>6204.66</v>
      </c>
      <c r="H7" s="42"/>
      <c r="I7" s="51"/>
    </row>
    <row r="8" ht="19.95" customHeight="true" spans="1:9">
      <c r="A8" s="34"/>
      <c r="B8" s="34"/>
      <c r="C8" s="34"/>
      <c r="D8" s="34"/>
      <c r="E8" s="43" t="s">
        <v>21</v>
      </c>
      <c r="F8" s="44">
        <f t="shared" ref="F8:F20" si="0">G8</f>
        <v>6204.66</v>
      </c>
      <c r="G8" s="44">
        <f>G9</f>
        <v>6204.66</v>
      </c>
      <c r="H8" s="44"/>
      <c r="I8" s="49"/>
    </row>
    <row r="9" ht="19.95" customHeight="true" spans="1:9">
      <c r="A9" s="34"/>
      <c r="B9" s="34"/>
      <c r="C9" s="34"/>
      <c r="D9" s="34"/>
      <c r="E9" s="43" t="s">
        <v>230</v>
      </c>
      <c r="F9" s="44">
        <f t="shared" si="0"/>
        <v>6204.66</v>
      </c>
      <c r="G9" s="44">
        <f>SUM(G10:G20)</f>
        <v>6204.66</v>
      </c>
      <c r="H9" s="44"/>
      <c r="I9" s="49"/>
    </row>
    <row r="10" ht="19.95" customHeight="true" spans="1:9">
      <c r="A10" s="34" t="s">
        <v>94</v>
      </c>
      <c r="B10" s="34" t="s">
        <v>95</v>
      </c>
      <c r="C10" s="34" t="s">
        <v>96</v>
      </c>
      <c r="D10" s="34" t="s">
        <v>231</v>
      </c>
      <c r="E10" s="43" t="s">
        <v>97</v>
      </c>
      <c r="F10" s="44">
        <f t="shared" si="0"/>
        <v>762.81</v>
      </c>
      <c r="G10" s="45">
        <v>762.81</v>
      </c>
      <c r="H10" s="45"/>
      <c r="I10" s="50"/>
    </row>
    <row r="11" ht="19.95" customHeight="true" spans="1:9">
      <c r="A11" s="34" t="s">
        <v>101</v>
      </c>
      <c r="B11" s="34" t="s">
        <v>95</v>
      </c>
      <c r="C11" s="34" t="s">
        <v>95</v>
      </c>
      <c r="D11" s="34" t="s">
        <v>231</v>
      </c>
      <c r="E11" s="43" t="s">
        <v>102</v>
      </c>
      <c r="F11" s="44">
        <f t="shared" si="0"/>
        <v>441.65</v>
      </c>
      <c r="G11" s="45">
        <v>441.65</v>
      </c>
      <c r="H11" s="45"/>
      <c r="I11" s="50"/>
    </row>
    <row r="12" ht="19.95" customHeight="true" spans="1:9">
      <c r="A12" s="34" t="s">
        <v>98</v>
      </c>
      <c r="B12" s="34" t="s">
        <v>99</v>
      </c>
      <c r="C12" s="34" t="s">
        <v>96</v>
      </c>
      <c r="D12" s="34" t="s">
        <v>231</v>
      </c>
      <c r="E12" s="43" t="s">
        <v>100</v>
      </c>
      <c r="F12" s="44">
        <f t="shared" si="0"/>
        <v>383.71</v>
      </c>
      <c r="G12" s="45">
        <v>383.71</v>
      </c>
      <c r="H12" s="45"/>
      <c r="I12" s="50"/>
    </row>
    <row r="13" ht="19.95" customHeight="true" spans="1:9">
      <c r="A13" s="34" t="s">
        <v>94</v>
      </c>
      <c r="B13" s="34" t="s">
        <v>96</v>
      </c>
      <c r="C13" s="34" t="s">
        <v>111</v>
      </c>
      <c r="D13" s="34" t="s">
        <v>231</v>
      </c>
      <c r="E13" s="43" t="s">
        <v>112</v>
      </c>
      <c r="F13" s="44">
        <f t="shared" si="0"/>
        <v>319.22</v>
      </c>
      <c r="G13" s="45">
        <v>319.22</v>
      </c>
      <c r="H13" s="45"/>
      <c r="I13" s="50"/>
    </row>
    <row r="14" ht="19.95" customHeight="true" spans="1:9">
      <c r="A14" s="34" t="s">
        <v>94</v>
      </c>
      <c r="B14" s="34" t="s">
        <v>96</v>
      </c>
      <c r="C14" s="34" t="s">
        <v>106</v>
      </c>
      <c r="D14" s="34" t="s">
        <v>231</v>
      </c>
      <c r="E14" s="43" t="s">
        <v>107</v>
      </c>
      <c r="F14" s="44">
        <f t="shared" si="0"/>
        <v>536.65</v>
      </c>
      <c r="G14" s="45">
        <v>536.65</v>
      </c>
      <c r="H14" s="45"/>
      <c r="I14" s="50"/>
    </row>
    <row r="15" ht="19.95" customHeight="true" spans="1:9">
      <c r="A15" s="34" t="s">
        <v>94</v>
      </c>
      <c r="B15" s="34" t="s">
        <v>113</v>
      </c>
      <c r="C15" s="34" t="s">
        <v>114</v>
      </c>
      <c r="D15" s="34" t="s">
        <v>231</v>
      </c>
      <c r="E15" s="43" t="s">
        <v>115</v>
      </c>
      <c r="F15" s="44">
        <f t="shared" si="0"/>
        <v>1619.45</v>
      </c>
      <c r="G15" s="45">
        <v>1619.45</v>
      </c>
      <c r="H15" s="45"/>
      <c r="I15" s="50"/>
    </row>
    <row r="16" ht="19.95" customHeight="true" spans="1:9">
      <c r="A16" s="34" t="s">
        <v>94</v>
      </c>
      <c r="B16" s="34" t="s">
        <v>96</v>
      </c>
      <c r="C16" s="34" t="s">
        <v>96</v>
      </c>
      <c r="D16" s="34" t="s">
        <v>231</v>
      </c>
      <c r="E16" s="43" t="s">
        <v>108</v>
      </c>
      <c r="F16" s="44">
        <f t="shared" si="0"/>
        <v>1510.51</v>
      </c>
      <c r="G16" s="45">
        <v>1510.51</v>
      </c>
      <c r="H16" s="45"/>
      <c r="I16" s="50"/>
    </row>
    <row r="17" ht="19.95" customHeight="true" spans="1:9">
      <c r="A17" s="34" t="s">
        <v>94</v>
      </c>
      <c r="B17" s="34" t="s">
        <v>96</v>
      </c>
      <c r="C17" s="34" t="s">
        <v>99</v>
      </c>
      <c r="D17" s="34" t="s">
        <v>231</v>
      </c>
      <c r="E17" s="43" t="s">
        <v>232</v>
      </c>
      <c r="F17" s="44">
        <f t="shared" si="0"/>
        <v>141.66</v>
      </c>
      <c r="G17" s="45">
        <v>141.66</v>
      </c>
      <c r="H17" s="45"/>
      <c r="I17" s="50"/>
    </row>
    <row r="18" ht="19.95" customHeight="true" spans="1:9">
      <c r="A18" s="34" t="s">
        <v>94</v>
      </c>
      <c r="B18" s="34" t="s">
        <v>96</v>
      </c>
      <c r="C18" s="34" t="s">
        <v>95</v>
      </c>
      <c r="D18" s="34" t="s">
        <v>231</v>
      </c>
      <c r="E18" s="43" t="s">
        <v>116</v>
      </c>
      <c r="F18" s="44">
        <f t="shared" si="0"/>
        <v>336.24</v>
      </c>
      <c r="G18" s="45">
        <v>336.24</v>
      </c>
      <c r="H18" s="45"/>
      <c r="I18" s="50"/>
    </row>
    <row r="19" ht="19.95" customHeight="true" spans="1:9">
      <c r="A19" s="34" t="s">
        <v>103</v>
      </c>
      <c r="B19" s="34" t="s">
        <v>104</v>
      </c>
      <c r="C19" s="34" t="s">
        <v>99</v>
      </c>
      <c r="D19" s="34" t="s">
        <v>231</v>
      </c>
      <c r="E19" s="43" t="s">
        <v>105</v>
      </c>
      <c r="F19" s="44">
        <f t="shared" si="0"/>
        <v>94.51</v>
      </c>
      <c r="G19" s="45">
        <v>94.51</v>
      </c>
      <c r="H19" s="45"/>
      <c r="I19" s="50"/>
    </row>
    <row r="20" ht="19.95" customHeight="true" spans="1:9">
      <c r="A20" s="34" t="s">
        <v>103</v>
      </c>
      <c r="B20" s="34" t="s">
        <v>104</v>
      </c>
      <c r="C20" s="34" t="s">
        <v>96</v>
      </c>
      <c r="D20" s="34" t="s">
        <v>231</v>
      </c>
      <c r="E20" s="43" t="s">
        <v>110</v>
      </c>
      <c r="F20" s="44">
        <f t="shared" si="0"/>
        <v>58.25</v>
      </c>
      <c r="G20" s="45">
        <v>58.25</v>
      </c>
      <c r="H20" s="45"/>
      <c r="I20" s="50"/>
    </row>
    <row r="21" ht="8.55" customHeight="true" spans="1:9">
      <c r="A21" s="38"/>
      <c r="B21" s="38"/>
      <c r="C21" s="38"/>
      <c r="D21" s="38"/>
      <c r="E21" s="46"/>
      <c r="F21" s="46"/>
      <c r="G21" s="46"/>
      <c r="H21" s="46"/>
      <c r="I21" s="70"/>
    </row>
  </sheetData>
  <mergeCells count="11">
    <mergeCell ref="A1:C1"/>
    <mergeCell ref="F1:H1"/>
    <mergeCell ref="A2:H2"/>
    <mergeCell ref="A3:E3"/>
    <mergeCell ref="A4:E4"/>
    <mergeCell ref="A5:C5"/>
    <mergeCell ref="D5:D6"/>
    <mergeCell ref="E5:E6"/>
    <mergeCell ref="F4:F6"/>
    <mergeCell ref="G4:G6"/>
    <mergeCell ref="H4: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8"/>
  <sheetViews>
    <sheetView workbookViewId="0">
      <pane ySplit="6" topLeftCell="A7" activePane="bottomLeft" state="frozen"/>
      <selection/>
      <selection pane="bottomLeft" activeCell="K16" sqref="K16"/>
    </sheetView>
  </sheetViews>
  <sheetFormatPr defaultColWidth="9.775" defaultRowHeight="13.5" outlineLevelCol="7"/>
  <cols>
    <col min="1" max="2" width="6.10833333333333" customWidth="true"/>
    <col min="3" max="3" width="16.4416666666667" customWidth="true"/>
    <col min="4" max="4" width="41" customWidth="true"/>
    <col min="5" max="7" width="16.4416666666667" customWidth="true"/>
    <col min="8" max="8" width="1.55833333333333" customWidth="true"/>
  </cols>
  <sheetData>
    <row r="1" ht="14.25" customHeight="true" spans="1:8">
      <c r="A1" s="29"/>
      <c r="B1" s="29"/>
      <c r="C1" s="53"/>
      <c r="D1" s="53"/>
      <c r="E1" s="63"/>
      <c r="F1" s="63"/>
      <c r="G1" s="64" t="s">
        <v>233</v>
      </c>
      <c r="H1" s="65"/>
    </row>
    <row r="2" ht="19.95" customHeight="true" spans="1:8">
      <c r="A2" s="30" t="s">
        <v>234</v>
      </c>
      <c r="B2" s="30"/>
      <c r="C2" s="30"/>
      <c r="D2" s="30"/>
      <c r="E2" s="30"/>
      <c r="F2" s="30"/>
      <c r="G2" s="30"/>
      <c r="H2" s="65"/>
    </row>
    <row r="3" ht="17.1" customHeight="true" spans="1:8">
      <c r="A3" s="31" t="s">
        <v>3</v>
      </c>
      <c r="B3" s="31"/>
      <c r="C3" s="31"/>
      <c r="D3" s="31"/>
      <c r="F3" s="40"/>
      <c r="G3" s="66" t="s">
        <v>4</v>
      </c>
      <c r="H3" s="65"/>
    </row>
    <row r="4" ht="21.3" customHeight="true" spans="1:8">
      <c r="A4" s="32" t="s">
        <v>7</v>
      </c>
      <c r="B4" s="32"/>
      <c r="C4" s="32"/>
      <c r="D4" s="32"/>
      <c r="E4" s="32" t="s">
        <v>86</v>
      </c>
      <c r="F4" s="32"/>
      <c r="G4" s="32"/>
      <c r="H4" s="65"/>
    </row>
    <row r="5" ht="21.3" customHeight="true" spans="1:8">
      <c r="A5" s="32" t="s">
        <v>90</v>
      </c>
      <c r="B5" s="32"/>
      <c r="C5" s="32" t="s">
        <v>69</v>
      </c>
      <c r="D5" s="32" t="s">
        <v>70</v>
      </c>
      <c r="E5" s="32" t="s">
        <v>58</v>
      </c>
      <c r="F5" s="32" t="s">
        <v>235</v>
      </c>
      <c r="G5" s="32" t="s">
        <v>236</v>
      </c>
      <c r="H5" s="65"/>
    </row>
    <row r="6" ht="21.3" customHeight="true" spans="1:8">
      <c r="A6" s="32" t="s">
        <v>91</v>
      </c>
      <c r="B6" s="32" t="s">
        <v>92</v>
      </c>
      <c r="C6" s="32"/>
      <c r="D6" s="32"/>
      <c r="E6" s="32"/>
      <c r="F6" s="32"/>
      <c r="G6" s="32"/>
      <c r="H6" s="65"/>
    </row>
    <row r="7" ht="19.95" customHeight="true" spans="1:8">
      <c r="A7" s="33"/>
      <c r="B7" s="33"/>
      <c r="C7" s="33"/>
      <c r="D7" s="33" t="s">
        <v>71</v>
      </c>
      <c r="E7" s="42">
        <v>4688.83</v>
      </c>
      <c r="F7" s="42">
        <f>F8</f>
        <v>4163.52</v>
      </c>
      <c r="G7" s="42">
        <v>525.31</v>
      </c>
      <c r="H7" s="65"/>
    </row>
    <row r="8" ht="19.95" customHeight="true" spans="1:8">
      <c r="A8" s="60" t="s">
        <v>21</v>
      </c>
      <c r="B8" s="60" t="s">
        <v>21</v>
      </c>
      <c r="C8" s="61"/>
      <c r="D8" s="62" t="s">
        <v>21</v>
      </c>
      <c r="E8" s="44">
        <v>4688.83</v>
      </c>
      <c r="F8" s="44">
        <v>4163.52</v>
      </c>
      <c r="G8" s="44">
        <v>525.31</v>
      </c>
      <c r="H8" s="65"/>
    </row>
    <row r="9" ht="19.95" customHeight="true" spans="1:8">
      <c r="A9" s="60" t="s">
        <v>21</v>
      </c>
      <c r="B9" s="60" t="s">
        <v>21</v>
      </c>
      <c r="C9" s="61" t="s">
        <v>72</v>
      </c>
      <c r="D9" s="62" t="s">
        <v>73</v>
      </c>
      <c r="E9" s="44">
        <v>937.6</v>
      </c>
      <c r="F9" s="44">
        <v>849.89</v>
      </c>
      <c r="G9" s="44">
        <v>87.71</v>
      </c>
      <c r="H9" s="65"/>
    </row>
    <row r="10" ht="19.95" customHeight="true" spans="1:8">
      <c r="A10" s="60" t="s">
        <v>21</v>
      </c>
      <c r="B10" s="60" t="s">
        <v>21</v>
      </c>
      <c r="C10" s="61" t="s">
        <v>237</v>
      </c>
      <c r="D10" s="62" t="s">
        <v>238</v>
      </c>
      <c r="E10" s="44">
        <v>87.71</v>
      </c>
      <c r="F10" s="44"/>
      <c r="G10" s="44">
        <v>87.71</v>
      </c>
      <c r="H10" s="65"/>
    </row>
    <row r="11" ht="19.95" customHeight="true" spans="1:8">
      <c r="A11" s="60" t="s">
        <v>171</v>
      </c>
      <c r="B11" s="60" t="s">
        <v>239</v>
      </c>
      <c r="C11" s="61" t="s">
        <v>240</v>
      </c>
      <c r="D11" s="62" t="s">
        <v>241</v>
      </c>
      <c r="E11" s="44">
        <v>0.3</v>
      </c>
      <c r="F11" s="44"/>
      <c r="G11" s="44">
        <v>0.3</v>
      </c>
      <c r="H11" s="65"/>
    </row>
    <row r="12" ht="19.95" customHeight="true" spans="1:8">
      <c r="A12" s="60" t="s">
        <v>171</v>
      </c>
      <c r="B12" s="60" t="s">
        <v>242</v>
      </c>
      <c r="C12" s="61" t="s">
        <v>243</v>
      </c>
      <c r="D12" s="62" t="s">
        <v>244</v>
      </c>
      <c r="E12" s="44">
        <v>0.2</v>
      </c>
      <c r="F12" s="44"/>
      <c r="G12" s="44">
        <v>0.2</v>
      </c>
      <c r="H12" s="65"/>
    </row>
    <row r="13" ht="19.95" customHeight="true" spans="1:8">
      <c r="A13" s="60" t="s">
        <v>171</v>
      </c>
      <c r="B13" s="60" t="s">
        <v>245</v>
      </c>
      <c r="C13" s="61" t="s">
        <v>246</v>
      </c>
      <c r="D13" s="62" t="s">
        <v>247</v>
      </c>
      <c r="E13" s="44">
        <v>10</v>
      </c>
      <c r="F13" s="44"/>
      <c r="G13" s="44">
        <v>10</v>
      </c>
      <c r="H13" s="65"/>
    </row>
    <row r="14" ht="19.95" customHeight="true" spans="1:8">
      <c r="A14" s="60" t="s">
        <v>171</v>
      </c>
      <c r="B14" s="60" t="s">
        <v>172</v>
      </c>
      <c r="C14" s="61" t="s">
        <v>248</v>
      </c>
      <c r="D14" s="62" t="s">
        <v>249</v>
      </c>
      <c r="E14" s="44">
        <v>16.6</v>
      </c>
      <c r="F14" s="44"/>
      <c r="G14" s="44">
        <v>16.6</v>
      </c>
      <c r="H14" s="65"/>
    </row>
    <row r="15" ht="19.95" customHeight="true" spans="1:8">
      <c r="A15" s="60" t="s">
        <v>171</v>
      </c>
      <c r="B15" s="60" t="s">
        <v>172</v>
      </c>
      <c r="C15" s="61" t="s">
        <v>250</v>
      </c>
      <c r="D15" s="62" t="s">
        <v>251</v>
      </c>
      <c r="E15" s="44">
        <v>0.89</v>
      </c>
      <c r="F15" s="44"/>
      <c r="G15" s="44">
        <v>0.89</v>
      </c>
      <c r="H15" s="65"/>
    </row>
    <row r="16" ht="19.95" customHeight="true" spans="1:8">
      <c r="A16" s="60" t="s">
        <v>171</v>
      </c>
      <c r="B16" s="60" t="s">
        <v>172</v>
      </c>
      <c r="C16" s="61" t="s">
        <v>252</v>
      </c>
      <c r="D16" s="62" t="s">
        <v>170</v>
      </c>
      <c r="E16" s="44">
        <v>4.39</v>
      </c>
      <c r="F16" s="44"/>
      <c r="G16" s="44">
        <v>4.39</v>
      </c>
      <c r="H16" s="65"/>
    </row>
    <row r="17" ht="19.95" customHeight="true" spans="1:8">
      <c r="A17" s="60" t="s">
        <v>171</v>
      </c>
      <c r="B17" s="60" t="s">
        <v>172</v>
      </c>
      <c r="C17" s="61" t="s">
        <v>253</v>
      </c>
      <c r="D17" s="62" t="s">
        <v>254</v>
      </c>
      <c r="E17" s="44">
        <v>11.32</v>
      </c>
      <c r="F17" s="44"/>
      <c r="G17" s="44">
        <v>11.32</v>
      </c>
      <c r="H17" s="65"/>
    </row>
    <row r="18" ht="19.95" customHeight="true" spans="1:8">
      <c r="A18" s="60" t="s">
        <v>171</v>
      </c>
      <c r="B18" s="60" t="s">
        <v>255</v>
      </c>
      <c r="C18" s="61" t="s">
        <v>256</v>
      </c>
      <c r="D18" s="62" t="s">
        <v>257</v>
      </c>
      <c r="E18" s="44">
        <v>0.2</v>
      </c>
      <c r="F18" s="44"/>
      <c r="G18" s="44">
        <v>0.2</v>
      </c>
      <c r="H18" s="65"/>
    </row>
    <row r="19" ht="19.95" customHeight="true" spans="1:8">
      <c r="A19" s="60" t="s">
        <v>171</v>
      </c>
      <c r="B19" s="60" t="s">
        <v>258</v>
      </c>
      <c r="C19" s="61" t="s">
        <v>259</v>
      </c>
      <c r="D19" s="62" t="s">
        <v>260</v>
      </c>
      <c r="E19" s="44">
        <v>0.5</v>
      </c>
      <c r="F19" s="44"/>
      <c r="G19" s="44">
        <v>0.5</v>
      </c>
      <c r="H19" s="65"/>
    </row>
    <row r="20" ht="19.95" customHeight="true" spans="1:8">
      <c r="A20" s="60" t="s">
        <v>171</v>
      </c>
      <c r="B20" s="60" t="s">
        <v>261</v>
      </c>
      <c r="C20" s="61" t="s">
        <v>262</v>
      </c>
      <c r="D20" s="62" t="s">
        <v>263</v>
      </c>
      <c r="E20" s="44">
        <v>4.67</v>
      </c>
      <c r="F20" s="44"/>
      <c r="G20" s="44">
        <v>4.67</v>
      </c>
      <c r="H20" s="65"/>
    </row>
    <row r="21" ht="19.95" customHeight="true" spans="1:8">
      <c r="A21" s="60" t="s">
        <v>171</v>
      </c>
      <c r="B21" s="60" t="s">
        <v>264</v>
      </c>
      <c r="C21" s="61" t="s">
        <v>265</v>
      </c>
      <c r="D21" s="62" t="s">
        <v>266</v>
      </c>
      <c r="E21" s="44">
        <v>7.23</v>
      </c>
      <c r="F21" s="44"/>
      <c r="G21" s="44">
        <v>7.23</v>
      </c>
      <c r="H21" s="65"/>
    </row>
    <row r="22" ht="19.95" customHeight="true" spans="1:8">
      <c r="A22" s="60" t="s">
        <v>171</v>
      </c>
      <c r="B22" s="60" t="s">
        <v>209</v>
      </c>
      <c r="C22" s="61" t="s">
        <v>267</v>
      </c>
      <c r="D22" s="62" t="s">
        <v>268</v>
      </c>
      <c r="E22" s="44">
        <v>0.4</v>
      </c>
      <c r="F22" s="44"/>
      <c r="G22" s="44">
        <v>0.4</v>
      </c>
      <c r="H22" s="65"/>
    </row>
    <row r="23" ht="19.95" customHeight="true" spans="1:8">
      <c r="A23" s="60" t="s">
        <v>171</v>
      </c>
      <c r="B23" s="60" t="s">
        <v>269</v>
      </c>
      <c r="C23" s="61" t="s">
        <v>270</v>
      </c>
      <c r="D23" s="62" t="s">
        <v>271</v>
      </c>
      <c r="E23" s="44">
        <v>0.5</v>
      </c>
      <c r="F23" s="44"/>
      <c r="G23" s="44">
        <v>0.5</v>
      </c>
      <c r="H23" s="65"/>
    </row>
    <row r="24" ht="19.95" customHeight="true" spans="1:8">
      <c r="A24" s="60" t="s">
        <v>171</v>
      </c>
      <c r="B24" s="60" t="s">
        <v>272</v>
      </c>
      <c r="C24" s="61" t="s">
        <v>273</v>
      </c>
      <c r="D24" s="62" t="s">
        <v>274</v>
      </c>
      <c r="E24" s="44">
        <v>2.19</v>
      </c>
      <c r="F24" s="44"/>
      <c r="G24" s="44">
        <v>2.19</v>
      </c>
      <c r="H24" s="65"/>
    </row>
    <row r="25" ht="19.95" customHeight="true" spans="1:8">
      <c r="A25" s="60" t="s">
        <v>171</v>
      </c>
      <c r="B25" s="60" t="s">
        <v>275</v>
      </c>
      <c r="C25" s="61" t="s">
        <v>276</v>
      </c>
      <c r="D25" s="62" t="s">
        <v>277</v>
      </c>
      <c r="E25" s="44">
        <v>4.9</v>
      </c>
      <c r="F25" s="44"/>
      <c r="G25" s="44">
        <v>4.9</v>
      </c>
      <c r="H25" s="65"/>
    </row>
    <row r="26" ht="19.95" customHeight="true" spans="1:8">
      <c r="A26" s="60" t="s">
        <v>171</v>
      </c>
      <c r="B26" s="60" t="s">
        <v>196</v>
      </c>
      <c r="C26" s="61" t="s">
        <v>278</v>
      </c>
      <c r="D26" s="62" t="s">
        <v>279</v>
      </c>
      <c r="E26" s="44">
        <v>38.83</v>
      </c>
      <c r="F26" s="44"/>
      <c r="G26" s="44">
        <v>38.83</v>
      </c>
      <c r="H26" s="65"/>
    </row>
    <row r="27" ht="19.95" customHeight="true" spans="1:8">
      <c r="A27" s="60" t="s">
        <v>171</v>
      </c>
      <c r="B27" s="60" t="s">
        <v>280</v>
      </c>
      <c r="C27" s="61" t="s">
        <v>281</v>
      </c>
      <c r="D27" s="62" t="s">
        <v>282</v>
      </c>
      <c r="E27" s="44">
        <v>1.2</v>
      </c>
      <c r="F27" s="44"/>
      <c r="G27" s="44">
        <v>1.2</v>
      </c>
      <c r="H27" s="65"/>
    </row>
    <row r="28" ht="19.95" customHeight="true" spans="1:8">
      <c r="A28" s="60" t="s">
        <v>21</v>
      </c>
      <c r="B28" s="60" t="s">
        <v>21</v>
      </c>
      <c r="C28" s="61" t="s">
        <v>283</v>
      </c>
      <c r="D28" s="62" t="s">
        <v>284</v>
      </c>
      <c r="E28" s="44">
        <v>76.84</v>
      </c>
      <c r="F28" s="44">
        <v>76.84</v>
      </c>
      <c r="G28" s="44"/>
      <c r="H28" s="65"/>
    </row>
    <row r="29" ht="19.95" customHeight="true" spans="1:8">
      <c r="A29" s="60" t="s">
        <v>208</v>
      </c>
      <c r="B29" s="60" t="s">
        <v>209</v>
      </c>
      <c r="C29" s="61" t="s">
        <v>285</v>
      </c>
      <c r="D29" s="62" t="s">
        <v>286</v>
      </c>
      <c r="E29" s="44">
        <v>76.84</v>
      </c>
      <c r="F29" s="44">
        <v>76.84</v>
      </c>
      <c r="G29" s="44"/>
      <c r="H29" s="65"/>
    </row>
    <row r="30" ht="19.95" customHeight="true" spans="1:8">
      <c r="A30" s="60" t="s">
        <v>208</v>
      </c>
      <c r="B30" s="60" t="s">
        <v>209</v>
      </c>
      <c r="C30" s="61" t="s">
        <v>287</v>
      </c>
      <c r="D30" s="62" t="s">
        <v>288</v>
      </c>
      <c r="E30" s="44">
        <v>73.08</v>
      </c>
      <c r="F30" s="44">
        <v>73.08</v>
      </c>
      <c r="G30" s="44"/>
      <c r="H30" s="65"/>
    </row>
    <row r="31" ht="19.95" customHeight="true" spans="1:8">
      <c r="A31" s="60" t="s">
        <v>208</v>
      </c>
      <c r="B31" s="60" t="s">
        <v>209</v>
      </c>
      <c r="C31" s="61" t="s">
        <v>289</v>
      </c>
      <c r="D31" s="62" t="s">
        <v>290</v>
      </c>
      <c r="E31" s="44">
        <v>3.76</v>
      </c>
      <c r="F31" s="44">
        <v>3.76</v>
      </c>
      <c r="G31" s="44"/>
      <c r="H31" s="65"/>
    </row>
    <row r="32" ht="19.95" customHeight="true" spans="1:8">
      <c r="A32" s="60" t="s">
        <v>21</v>
      </c>
      <c r="B32" s="60" t="s">
        <v>21</v>
      </c>
      <c r="C32" s="61" t="s">
        <v>291</v>
      </c>
      <c r="D32" s="62" t="s">
        <v>292</v>
      </c>
      <c r="E32" s="44">
        <v>773.06</v>
      </c>
      <c r="F32" s="44">
        <v>773.06</v>
      </c>
      <c r="G32" s="44"/>
      <c r="H32" s="65"/>
    </row>
    <row r="33" ht="19.95" customHeight="true" spans="1:8">
      <c r="A33" s="60" t="s">
        <v>190</v>
      </c>
      <c r="B33" s="60" t="s">
        <v>191</v>
      </c>
      <c r="C33" s="61" t="s">
        <v>293</v>
      </c>
      <c r="D33" s="62" t="s">
        <v>294</v>
      </c>
      <c r="E33" s="44">
        <v>172.75</v>
      </c>
      <c r="F33" s="44">
        <v>172.75</v>
      </c>
      <c r="G33" s="44"/>
      <c r="H33" s="65"/>
    </row>
    <row r="34" ht="19.95" customHeight="true" spans="1:8">
      <c r="A34" s="60" t="s">
        <v>190</v>
      </c>
      <c r="B34" s="60" t="s">
        <v>191</v>
      </c>
      <c r="C34" s="61" t="s">
        <v>295</v>
      </c>
      <c r="D34" s="62" t="s">
        <v>296</v>
      </c>
      <c r="E34" s="44">
        <v>172.75</v>
      </c>
      <c r="F34" s="44">
        <v>172.75</v>
      </c>
      <c r="G34" s="44"/>
      <c r="H34" s="65"/>
    </row>
    <row r="35" ht="19.95" customHeight="true" spans="1:8">
      <c r="A35" s="60" t="s">
        <v>190</v>
      </c>
      <c r="B35" s="60" t="s">
        <v>275</v>
      </c>
      <c r="C35" s="61" t="s">
        <v>297</v>
      </c>
      <c r="D35" s="62" t="s">
        <v>298</v>
      </c>
      <c r="E35" s="44">
        <v>148.46</v>
      </c>
      <c r="F35" s="44">
        <v>148.46</v>
      </c>
      <c r="G35" s="44"/>
      <c r="H35" s="65"/>
    </row>
    <row r="36" ht="19.95" customHeight="true" spans="1:8">
      <c r="A36" s="60" t="s">
        <v>190</v>
      </c>
      <c r="B36" s="60" t="s">
        <v>242</v>
      </c>
      <c r="C36" s="61" t="s">
        <v>299</v>
      </c>
      <c r="D36" s="62" t="s">
        <v>300</v>
      </c>
      <c r="E36" s="44">
        <v>78.9</v>
      </c>
      <c r="F36" s="44">
        <v>78.9</v>
      </c>
      <c r="G36" s="44"/>
      <c r="H36" s="65"/>
    </row>
    <row r="37" ht="19.95" customHeight="true" spans="1:8">
      <c r="A37" s="60" t="s">
        <v>190</v>
      </c>
      <c r="B37" s="60" t="s">
        <v>196</v>
      </c>
      <c r="C37" s="61" t="s">
        <v>301</v>
      </c>
      <c r="D37" s="62" t="s">
        <v>302</v>
      </c>
      <c r="E37" s="44">
        <v>238.57</v>
      </c>
      <c r="F37" s="44">
        <v>238.57</v>
      </c>
      <c r="G37" s="44"/>
      <c r="H37" s="65"/>
    </row>
    <row r="38" ht="19.95" customHeight="true" spans="1:8">
      <c r="A38" s="60" t="s">
        <v>190</v>
      </c>
      <c r="B38" s="60" t="s">
        <v>196</v>
      </c>
      <c r="C38" s="61" t="s">
        <v>303</v>
      </c>
      <c r="D38" s="62" t="s">
        <v>304</v>
      </c>
      <c r="E38" s="44">
        <v>2.86</v>
      </c>
      <c r="F38" s="44">
        <v>2.86</v>
      </c>
      <c r="G38" s="44"/>
      <c r="H38" s="65"/>
    </row>
    <row r="39" ht="19.95" customHeight="true" spans="1:8">
      <c r="A39" s="60" t="s">
        <v>190</v>
      </c>
      <c r="B39" s="60" t="s">
        <v>196</v>
      </c>
      <c r="C39" s="61" t="s">
        <v>305</v>
      </c>
      <c r="D39" s="62" t="s">
        <v>195</v>
      </c>
      <c r="E39" s="44">
        <v>235.71</v>
      </c>
      <c r="F39" s="44">
        <v>235.71</v>
      </c>
      <c r="G39" s="44"/>
      <c r="H39" s="65"/>
    </row>
    <row r="40" ht="19.95" customHeight="true" spans="1:8">
      <c r="A40" s="60" t="s">
        <v>190</v>
      </c>
      <c r="B40" s="60" t="s">
        <v>200</v>
      </c>
      <c r="C40" s="61" t="s">
        <v>306</v>
      </c>
      <c r="D40" s="62" t="s">
        <v>307</v>
      </c>
      <c r="E40" s="44">
        <v>4.28</v>
      </c>
      <c r="F40" s="44">
        <v>4.28</v>
      </c>
      <c r="G40" s="44"/>
      <c r="H40" s="65"/>
    </row>
    <row r="41" ht="19.95" customHeight="true" spans="1:8">
      <c r="A41" s="60" t="s">
        <v>190</v>
      </c>
      <c r="B41" s="60" t="s">
        <v>200</v>
      </c>
      <c r="C41" s="61" t="s">
        <v>308</v>
      </c>
      <c r="D41" s="62" t="s">
        <v>309</v>
      </c>
      <c r="E41" s="44">
        <v>2.34</v>
      </c>
      <c r="F41" s="44">
        <v>2.34</v>
      </c>
      <c r="G41" s="44"/>
      <c r="H41" s="65"/>
    </row>
    <row r="42" ht="19.95" customHeight="true" spans="1:8">
      <c r="A42" s="60" t="s">
        <v>190</v>
      </c>
      <c r="B42" s="60" t="s">
        <v>200</v>
      </c>
      <c r="C42" s="61" t="s">
        <v>310</v>
      </c>
      <c r="D42" s="62" t="s">
        <v>311</v>
      </c>
      <c r="E42" s="44">
        <v>1.95</v>
      </c>
      <c r="F42" s="44">
        <v>1.95</v>
      </c>
      <c r="G42" s="44"/>
      <c r="H42" s="65"/>
    </row>
    <row r="43" ht="19.95" customHeight="true" spans="1:8">
      <c r="A43" s="60" t="s">
        <v>190</v>
      </c>
      <c r="B43" s="60" t="s">
        <v>239</v>
      </c>
      <c r="C43" s="61" t="s">
        <v>312</v>
      </c>
      <c r="D43" s="62" t="s">
        <v>313</v>
      </c>
      <c r="E43" s="44">
        <v>9.02</v>
      </c>
      <c r="F43" s="44">
        <v>9.02</v>
      </c>
      <c r="G43" s="44"/>
      <c r="H43" s="65"/>
    </row>
    <row r="44" ht="19.95" customHeight="true" spans="1:8">
      <c r="A44" s="60" t="s">
        <v>190</v>
      </c>
      <c r="B44" s="60" t="s">
        <v>314</v>
      </c>
      <c r="C44" s="61" t="s">
        <v>315</v>
      </c>
      <c r="D44" s="62" t="s">
        <v>316</v>
      </c>
      <c r="E44" s="44">
        <v>89.93</v>
      </c>
      <c r="F44" s="44">
        <v>89.93</v>
      </c>
      <c r="G44" s="44"/>
      <c r="H44" s="65"/>
    </row>
    <row r="45" ht="19.95" customHeight="true" spans="1:8">
      <c r="A45" s="60" t="s">
        <v>190</v>
      </c>
      <c r="B45" s="60" t="s">
        <v>317</v>
      </c>
      <c r="C45" s="61" t="s">
        <v>318</v>
      </c>
      <c r="D45" s="62" t="s">
        <v>319</v>
      </c>
      <c r="E45" s="44">
        <v>31.15</v>
      </c>
      <c r="F45" s="44">
        <v>31.15</v>
      </c>
      <c r="G45" s="44"/>
      <c r="H45" s="65"/>
    </row>
    <row r="46" ht="19.95" customHeight="true" spans="1:8">
      <c r="A46" s="60" t="s">
        <v>21</v>
      </c>
      <c r="B46" s="60" t="s">
        <v>21</v>
      </c>
      <c r="C46" s="61" t="s">
        <v>82</v>
      </c>
      <c r="D46" s="62" t="s">
        <v>83</v>
      </c>
      <c r="E46" s="44">
        <v>647.4</v>
      </c>
      <c r="F46" s="44">
        <v>586.14</v>
      </c>
      <c r="G46" s="44">
        <v>61.26</v>
      </c>
      <c r="H46" s="65"/>
    </row>
    <row r="47" ht="19.95" customHeight="true" spans="1:8">
      <c r="A47" s="60" t="s">
        <v>21</v>
      </c>
      <c r="B47" s="60" t="s">
        <v>21</v>
      </c>
      <c r="C47" s="61" t="s">
        <v>291</v>
      </c>
      <c r="D47" s="62" t="s">
        <v>292</v>
      </c>
      <c r="E47" s="44">
        <v>530.7</v>
      </c>
      <c r="F47" s="44">
        <v>530.7</v>
      </c>
      <c r="G47" s="44"/>
      <c r="H47" s="65"/>
    </row>
    <row r="48" ht="19.95" customHeight="true" spans="1:8">
      <c r="A48" s="60" t="s">
        <v>190</v>
      </c>
      <c r="B48" s="60" t="s">
        <v>314</v>
      </c>
      <c r="C48" s="61" t="s">
        <v>315</v>
      </c>
      <c r="D48" s="62" t="s">
        <v>316</v>
      </c>
      <c r="E48" s="44">
        <v>61.62</v>
      </c>
      <c r="F48" s="44">
        <v>61.62</v>
      </c>
      <c r="G48" s="44"/>
      <c r="H48" s="65"/>
    </row>
    <row r="49" ht="19.95" customHeight="true" spans="1:8">
      <c r="A49" s="60" t="s">
        <v>190</v>
      </c>
      <c r="B49" s="60" t="s">
        <v>242</v>
      </c>
      <c r="C49" s="61" t="s">
        <v>299</v>
      </c>
      <c r="D49" s="62" t="s">
        <v>300</v>
      </c>
      <c r="E49" s="44">
        <v>54.4</v>
      </c>
      <c r="F49" s="44">
        <v>54.4</v>
      </c>
      <c r="G49" s="44"/>
      <c r="H49" s="65"/>
    </row>
    <row r="50" ht="19.95" customHeight="true" spans="1:8">
      <c r="A50" s="60" t="s">
        <v>190</v>
      </c>
      <c r="B50" s="60" t="s">
        <v>196</v>
      </c>
      <c r="C50" s="61" t="s">
        <v>301</v>
      </c>
      <c r="D50" s="62" t="s">
        <v>302</v>
      </c>
      <c r="E50" s="44">
        <v>159.41</v>
      </c>
      <c r="F50" s="44">
        <v>159.41</v>
      </c>
      <c r="G50" s="44"/>
      <c r="H50" s="65"/>
    </row>
    <row r="51" ht="19.95" customHeight="true" spans="1:8">
      <c r="A51" s="60" t="s">
        <v>190</v>
      </c>
      <c r="B51" s="60" t="s">
        <v>196</v>
      </c>
      <c r="C51" s="61" t="s">
        <v>303</v>
      </c>
      <c r="D51" s="62" t="s">
        <v>304</v>
      </c>
      <c r="E51" s="44">
        <v>2</v>
      </c>
      <c r="F51" s="44">
        <v>2</v>
      </c>
      <c r="G51" s="44"/>
      <c r="H51" s="65"/>
    </row>
    <row r="52" ht="19.95" customHeight="true" spans="1:8">
      <c r="A52" s="60" t="s">
        <v>190</v>
      </c>
      <c r="B52" s="60" t="s">
        <v>196</v>
      </c>
      <c r="C52" s="61" t="s">
        <v>305</v>
      </c>
      <c r="D52" s="62" t="s">
        <v>195</v>
      </c>
      <c r="E52" s="44">
        <v>157.41</v>
      </c>
      <c r="F52" s="44">
        <v>157.41</v>
      </c>
      <c r="G52" s="44"/>
      <c r="H52" s="65"/>
    </row>
    <row r="53" ht="19.95" customHeight="true" spans="1:8">
      <c r="A53" s="60" t="s">
        <v>190</v>
      </c>
      <c r="B53" s="60" t="s">
        <v>200</v>
      </c>
      <c r="C53" s="61" t="s">
        <v>306</v>
      </c>
      <c r="D53" s="62" t="s">
        <v>307</v>
      </c>
      <c r="E53" s="44">
        <v>2.92</v>
      </c>
      <c r="F53" s="44">
        <v>2.92</v>
      </c>
      <c r="G53" s="44"/>
      <c r="H53" s="65"/>
    </row>
    <row r="54" ht="19.95" customHeight="true" spans="1:8">
      <c r="A54" s="60" t="s">
        <v>190</v>
      </c>
      <c r="B54" s="60" t="s">
        <v>200</v>
      </c>
      <c r="C54" s="61" t="s">
        <v>310</v>
      </c>
      <c r="D54" s="62" t="s">
        <v>311</v>
      </c>
      <c r="E54" s="44">
        <v>1.33</v>
      </c>
      <c r="F54" s="44">
        <v>1.33</v>
      </c>
      <c r="G54" s="44"/>
      <c r="H54" s="65"/>
    </row>
    <row r="55" ht="19.95" customHeight="true" spans="1:8">
      <c r="A55" s="60" t="s">
        <v>190</v>
      </c>
      <c r="B55" s="60" t="s">
        <v>200</v>
      </c>
      <c r="C55" s="61" t="s">
        <v>308</v>
      </c>
      <c r="D55" s="62" t="s">
        <v>309</v>
      </c>
      <c r="E55" s="44">
        <v>1.59</v>
      </c>
      <c r="F55" s="44">
        <v>1.59</v>
      </c>
      <c r="G55" s="44"/>
      <c r="H55" s="65"/>
    </row>
    <row r="56" ht="19.95" customHeight="true" spans="1:8">
      <c r="A56" s="60" t="s">
        <v>190</v>
      </c>
      <c r="B56" s="60" t="s">
        <v>239</v>
      </c>
      <c r="C56" s="61" t="s">
        <v>312</v>
      </c>
      <c r="D56" s="62" t="s">
        <v>313</v>
      </c>
      <c r="E56" s="44">
        <v>6.99</v>
      </c>
      <c r="F56" s="44">
        <v>6.99</v>
      </c>
      <c r="G56" s="44"/>
      <c r="H56" s="65"/>
    </row>
    <row r="57" ht="19.95" customHeight="true" spans="1:8">
      <c r="A57" s="60" t="s">
        <v>190</v>
      </c>
      <c r="B57" s="60" t="s">
        <v>317</v>
      </c>
      <c r="C57" s="61" t="s">
        <v>318</v>
      </c>
      <c r="D57" s="62" t="s">
        <v>319</v>
      </c>
      <c r="E57" s="44">
        <v>21.22</v>
      </c>
      <c r="F57" s="44">
        <v>21.22</v>
      </c>
      <c r="G57" s="44"/>
      <c r="H57" s="65"/>
    </row>
    <row r="58" ht="19.95" customHeight="true" spans="1:8">
      <c r="A58" s="60" t="s">
        <v>190</v>
      </c>
      <c r="B58" s="60" t="s">
        <v>191</v>
      </c>
      <c r="C58" s="61" t="s">
        <v>293</v>
      </c>
      <c r="D58" s="62" t="s">
        <v>294</v>
      </c>
      <c r="E58" s="44">
        <v>119.86</v>
      </c>
      <c r="F58" s="44">
        <v>119.86</v>
      </c>
      <c r="G58" s="44"/>
      <c r="H58" s="65"/>
    </row>
    <row r="59" ht="19.95" customHeight="true" spans="1:8">
      <c r="A59" s="60" t="s">
        <v>190</v>
      </c>
      <c r="B59" s="60" t="s">
        <v>191</v>
      </c>
      <c r="C59" s="61" t="s">
        <v>295</v>
      </c>
      <c r="D59" s="62" t="s">
        <v>296</v>
      </c>
      <c r="E59" s="44">
        <v>119.86</v>
      </c>
      <c r="F59" s="44">
        <v>119.86</v>
      </c>
      <c r="G59" s="44"/>
      <c r="H59" s="65"/>
    </row>
    <row r="60" ht="19.95" customHeight="true" spans="1:8">
      <c r="A60" s="60" t="s">
        <v>190</v>
      </c>
      <c r="B60" s="60" t="s">
        <v>275</v>
      </c>
      <c r="C60" s="61" t="s">
        <v>297</v>
      </c>
      <c r="D60" s="62" t="s">
        <v>298</v>
      </c>
      <c r="E60" s="44">
        <v>104.28</v>
      </c>
      <c r="F60" s="44">
        <v>104.28</v>
      </c>
      <c r="G60" s="44"/>
      <c r="H60" s="65"/>
    </row>
    <row r="61" ht="19.95" customHeight="true" spans="1:8">
      <c r="A61" s="60" t="s">
        <v>21</v>
      </c>
      <c r="B61" s="60" t="s">
        <v>21</v>
      </c>
      <c r="C61" s="61" t="s">
        <v>237</v>
      </c>
      <c r="D61" s="62" t="s">
        <v>238</v>
      </c>
      <c r="E61" s="44">
        <v>61.26</v>
      </c>
      <c r="F61" s="44"/>
      <c r="G61" s="44">
        <v>61.26</v>
      </c>
      <c r="H61" s="65"/>
    </row>
    <row r="62" ht="19.95" customHeight="true" spans="1:8">
      <c r="A62" s="60" t="s">
        <v>171</v>
      </c>
      <c r="B62" s="60" t="s">
        <v>261</v>
      </c>
      <c r="C62" s="61" t="s">
        <v>262</v>
      </c>
      <c r="D62" s="62" t="s">
        <v>263</v>
      </c>
      <c r="E62" s="44">
        <v>3.18</v>
      </c>
      <c r="F62" s="44"/>
      <c r="G62" s="44">
        <v>3.18</v>
      </c>
      <c r="H62" s="65"/>
    </row>
    <row r="63" ht="19.95" customHeight="true" spans="1:8">
      <c r="A63" s="60" t="s">
        <v>171</v>
      </c>
      <c r="B63" s="60" t="s">
        <v>239</v>
      </c>
      <c r="C63" s="61" t="s">
        <v>240</v>
      </c>
      <c r="D63" s="62" t="s">
        <v>241</v>
      </c>
      <c r="E63" s="44">
        <v>0.5</v>
      </c>
      <c r="F63" s="44"/>
      <c r="G63" s="44">
        <v>0.5</v>
      </c>
      <c r="H63" s="65"/>
    </row>
    <row r="64" ht="19.95" customHeight="true" spans="1:8">
      <c r="A64" s="60" t="s">
        <v>171</v>
      </c>
      <c r="B64" s="60" t="s">
        <v>196</v>
      </c>
      <c r="C64" s="61" t="s">
        <v>278</v>
      </c>
      <c r="D64" s="62" t="s">
        <v>279</v>
      </c>
      <c r="E64" s="44">
        <v>25.34</v>
      </c>
      <c r="F64" s="44"/>
      <c r="G64" s="44">
        <v>25.34</v>
      </c>
      <c r="H64" s="65"/>
    </row>
    <row r="65" ht="19.95" customHeight="true" spans="1:8">
      <c r="A65" s="60" t="s">
        <v>171</v>
      </c>
      <c r="B65" s="60" t="s">
        <v>245</v>
      </c>
      <c r="C65" s="61" t="s">
        <v>246</v>
      </c>
      <c r="D65" s="62" t="s">
        <v>247</v>
      </c>
      <c r="E65" s="44">
        <v>5</v>
      </c>
      <c r="F65" s="44"/>
      <c r="G65" s="44">
        <v>5</v>
      </c>
      <c r="H65" s="65"/>
    </row>
    <row r="66" ht="19.95" customHeight="true" spans="1:8">
      <c r="A66" s="60" t="s">
        <v>171</v>
      </c>
      <c r="B66" s="60" t="s">
        <v>320</v>
      </c>
      <c r="C66" s="61" t="s">
        <v>321</v>
      </c>
      <c r="D66" s="62" t="s">
        <v>322</v>
      </c>
      <c r="E66" s="44">
        <v>0.1</v>
      </c>
      <c r="F66" s="44"/>
      <c r="G66" s="44">
        <v>0.1</v>
      </c>
      <c r="H66" s="65"/>
    </row>
    <row r="67" ht="19.95" customHeight="true" spans="1:8">
      <c r="A67" s="60" t="s">
        <v>171</v>
      </c>
      <c r="B67" s="60" t="s">
        <v>172</v>
      </c>
      <c r="C67" s="61" t="s">
        <v>248</v>
      </c>
      <c r="D67" s="62" t="s">
        <v>249</v>
      </c>
      <c r="E67" s="44">
        <v>11.91</v>
      </c>
      <c r="F67" s="44"/>
      <c r="G67" s="44">
        <v>11.91</v>
      </c>
      <c r="H67" s="65"/>
    </row>
    <row r="68" ht="19.95" customHeight="true" spans="1:8">
      <c r="A68" s="60" t="s">
        <v>171</v>
      </c>
      <c r="B68" s="60" t="s">
        <v>172</v>
      </c>
      <c r="C68" s="61" t="s">
        <v>252</v>
      </c>
      <c r="D68" s="62" t="s">
        <v>170</v>
      </c>
      <c r="E68" s="44">
        <v>3.06</v>
      </c>
      <c r="F68" s="44"/>
      <c r="G68" s="44">
        <v>3.06</v>
      </c>
      <c r="H68" s="65"/>
    </row>
    <row r="69" ht="19.95" customHeight="true" spans="1:8">
      <c r="A69" s="60" t="s">
        <v>171</v>
      </c>
      <c r="B69" s="60" t="s">
        <v>172</v>
      </c>
      <c r="C69" s="61" t="s">
        <v>253</v>
      </c>
      <c r="D69" s="62" t="s">
        <v>254</v>
      </c>
      <c r="E69" s="44">
        <v>8.15</v>
      </c>
      <c r="F69" s="44"/>
      <c r="G69" s="44">
        <v>8.15</v>
      </c>
      <c r="H69" s="65"/>
    </row>
    <row r="70" ht="19.95" customHeight="true" spans="1:8">
      <c r="A70" s="60" t="s">
        <v>171</v>
      </c>
      <c r="B70" s="60" t="s">
        <v>172</v>
      </c>
      <c r="C70" s="61" t="s">
        <v>250</v>
      </c>
      <c r="D70" s="62" t="s">
        <v>251</v>
      </c>
      <c r="E70" s="44">
        <v>0.7</v>
      </c>
      <c r="F70" s="44"/>
      <c r="G70" s="44">
        <v>0.7</v>
      </c>
      <c r="H70" s="65"/>
    </row>
    <row r="71" ht="19.95" customHeight="true" spans="1:8">
      <c r="A71" s="60" t="s">
        <v>171</v>
      </c>
      <c r="B71" s="60" t="s">
        <v>209</v>
      </c>
      <c r="C71" s="61" t="s">
        <v>267</v>
      </c>
      <c r="D71" s="62" t="s">
        <v>268</v>
      </c>
      <c r="E71" s="44">
        <v>0.3</v>
      </c>
      <c r="F71" s="44"/>
      <c r="G71" s="44">
        <v>0.3</v>
      </c>
      <c r="H71" s="65"/>
    </row>
    <row r="72" ht="19.95" customHeight="true" spans="1:8">
      <c r="A72" s="60" t="s">
        <v>171</v>
      </c>
      <c r="B72" s="60" t="s">
        <v>264</v>
      </c>
      <c r="C72" s="61" t="s">
        <v>265</v>
      </c>
      <c r="D72" s="62" t="s">
        <v>266</v>
      </c>
      <c r="E72" s="44">
        <v>4.83</v>
      </c>
      <c r="F72" s="44"/>
      <c r="G72" s="44">
        <v>4.83</v>
      </c>
      <c r="H72" s="65"/>
    </row>
    <row r="73" ht="19.95" customHeight="true" spans="1:8">
      <c r="A73" s="60" t="s">
        <v>171</v>
      </c>
      <c r="B73" s="60" t="s">
        <v>258</v>
      </c>
      <c r="C73" s="61" t="s">
        <v>259</v>
      </c>
      <c r="D73" s="62" t="s">
        <v>260</v>
      </c>
      <c r="E73" s="44">
        <v>0.7</v>
      </c>
      <c r="F73" s="44"/>
      <c r="G73" s="44">
        <v>0.7</v>
      </c>
      <c r="H73" s="65"/>
    </row>
    <row r="74" ht="19.95" customHeight="true" spans="1:8">
      <c r="A74" s="60" t="s">
        <v>171</v>
      </c>
      <c r="B74" s="60" t="s">
        <v>280</v>
      </c>
      <c r="C74" s="61" t="s">
        <v>281</v>
      </c>
      <c r="D74" s="62" t="s">
        <v>282</v>
      </c>
      <c r="E74" s="44">
        <v>3.1</v>
      </c>
      <c r="F74" s="44"/>
      <c r="G74" s="44">
        <v>3.1</v>
      </c>
      <c r="H74" s="65"/>
    </row>
    <row r="75" ht="19.95" customHeight="true" spans="1:8">
      <c r="A75" s="60" t="s">
        <v>171</v>
      </c>
      <c r="B75" s="60" t="s">
        <v>255</v>
      </c>
      <c r="C75" s="61" t="s">
        <v>256</v>
      </c>
      <c r="D75" s="62" t="s">
        <v>257</v>
      </c>
      <c r="E75" s="44">
        <v>0.3</v>
      </c>
      <c r="F75" s="44"/>
      <c r="G75" s="44">
        <v>0.3</v>
      </c>
      <c r="H75" s="65"/>
    </row>
    <row r="76" ht="19.95" customHeight="true" spans="1:8">
      <c r="A76" s="60" t="s">
        <v>171</v>
      </c>
      <c r="B76" s="60" t="s">
        <v>323</v>
      </c>
      <c r="C76" s="61" t="s">
        <v>324</v>
      </c>
      <c r="D76" s="62" t="s">
        <v>325</v>
      </c>
      <c r="E76" s="44">
        <v>2</v>
      </c>
      <c r="F76" s="44"/>
      <c r="G76" s="44">
        <v>2</v>
      </c>
      <c r="H76" s="65"/>
    </row>
    <row r="77" ht="19.95" customHeight="true" spans="1:8">
      <c r="A77" s="60" t="s">
        <v>171</v>
      </c>
      <c r="B77" s="60" t="s">
        <v>269</v>
      </c>
      <c r="C77" s="61" t="s">
        <v>270</v>
      </c>
      <c r="D77" s="62" t="s">
        <v>271</v>
      </c>
      <c r="E77" s="44">
        <v>4</v>
      </c>
      <c r="F77" s="44"/>
      <c r="G77" s="44">
        <v>4</v>
      </c>
      <c r="H77" s="65"/>
    </row>
    <row r="78" ht="19.95" customHeight="true" spans="1:8">
      <c r="A78" s="60" t="s">
        <v>21</v>
      </c>
      <c r="B78" s="60" t="s">
        <v>21</v>
      </c>
      <c r="C78" s="61" t="s">
        <v>283</v>
      </c>
      <c r="D78" s="62" t="s">
        <v>284</v>
      </c>
      <c r="E78" s="44">
        <v>55.44</v>
      </c>
      <c r="F78" s="44">
        <v>55.44</v>
      </c>
      <c r="G78" s="44"/>
      <c r="H78" s="65"/>
    </row>
    <row r="79" ht="19.95" customHeight="true" spans="1:8">
      <c r="A79" s="60" t="s">
        <v>208</v>
      </c>
      <c r="B79" s="60" t="s">
        <v>209</v>
      </c>
      <c r="C79" s="61" t="s">
        <v>285</v>
      </c>
      <c r="D79" s="62" t="s">
        <v>286</v>
      </c>
      <c r="E79" s="44">
        <v>55.44</v>
      </c>
      <c r="F79" s="44">
        <v>55.44</v>
      </c>
      <c r="G79" s="44"/>
      <c r="H79" s="65"/>
    </row>
    <row r="80" ht="19.95" customHeight="true" spans="1:8">
      <c r="A80" s="60" t="s">
        <v>208</v>
      </c>
      <c r="B80" s="60" t="s">
        <v>209</v>
      </c>
      <c r="C80" s="61" t="s">
        <v>287</v>
      </c>
      <c r="D80" s="62" t="s">
        <v>288</v>
      </c>
      <c r="E80" s="44">
        <v>55.44</v>
      </c>
      <c r="F80" s="44">
        <v>55.44</v>
      </c>
      <c r="G80" s="44"/>
      <c r="H80" s="65"/>
    </row>
    <row r="81" ht="19.95" customHeight="true" spans="1:8">
      <c r="A81" s="60" t="s">
        <v>21</v>
      </c>
      <c r="B81" s="60" t="s">
        <v>21</v>
      </c>
      <c r="C81" s="61" t="s">
        <v>74</v>
      </c>
      <c r="D81" s="62" t="s">
        <v>75</v>
      </c>
      <c r="E81" s="44">
        <v>395.22</v>
      </c>
      <c r="F81" s="44">
        <v>359.37</v>
      </c>
      <c r="G81" s="44">
        <v>35.85</v>
      </c>
      <c r="H81" s="65"/>
    </row>
    <row r="82" ht="19.95" customHeight="true" spans="1:8">
      <c r="A82" s="60" t="s">
        <v>21</v>
      </c>
      <c r="B82" s="60" t="s">
        <v>21</v>
      </c>
      <c r="C82" s="61" t="s">
        <v>291</v>
      </c>
      <c r="D82" s="62" t="s">
        <v>292</v>
      </c>
      <c r="E82" s="44">
        <v>331.65</v>
      </c>
      <c r="F82" s="44">
        <v>331.65</v>
      </c>
      <c r="G82" s="44"/>
      <c r="H82" s="65"/>
    </row>
    <row r="83" ht="19.95" customHeight="true" spans="1:8">
      <c r="A83" s="60" t="s">
        <v>190</v>
      </c>
      <c r="B83" s="60" t="s">
        <v>242</v>
      </c>
      <c r="C83" s="61" t="s">
        <v>299</v>
      </c>
      <c r="D83" s="62" t="s">
        <v>300</v>
      </c>
      <c r="E83" s="44">
        <v>33.2</v>
      </c>
      <c r="F83" s="44">
        <v>33.2</v>
      </c>
      <c r="G83" s="44"/>
      <c r="H83" s="65"/>
    </row>
    <row r="84" ht="19.95" customHeight="true" spans="1:8">
      <c r="A84" s="60" t="s">
        <v>190</v>
      </c>
      <c r="B84" s="60" t="s">
        <v>196</v>
      </c>
      <c r="C84" s="61" t="s">
        <v>301</v>
      </c>
      <c r="D84" s="62" t="s">
        <v>302</v>
      </c>
      <c r="E84" s="44">
        <v>108.62</v>
      </c>
      <c r="F84" s="44">
        <v>108.62</v>
      </c>
      <c r="G84" s="44"/>
      <c r="H84" s="65"/>
    </row>
    <row r="85" ht="19.95" customHeight="true" spans="1:8">
      <c r="A85" s="60" t="s">
        <v>190</v>
      </c>
      <c r="B85" s="60" t="s">
        <v>196</v>
      </c>
      <c r="C85" s="61" t="s">
        <v>303</v>
      </c>
      <c r="D85" s="62" t="s">
        <v>304</v>
      </c>
      <c r="E85" s="44">
        <v>1.13</v>
      </c>
      <c r="F85" s="44">
        <v>1.13</v>
      </c>
      <c r="G85" s="44"/>
      <c r="H85" s="65"/>
    </row>
    <row r="86" ht="19.95" customHeight="true" spans="1:8">
      <c r="A86" s="60" t="s">
        <v>190</v>
      </c>
      <c r="B86" s="60" t="s">
        <v>196</v>
      </c>
      <c r="C86" s="61" t="s">
        <v>305</v>
      </c>
      <c r="D86" s="62" t="s">
        <v>195</v>
      </c>
      <c r="E86" s="44">
        <v>107.49</v>
      </c>
      <c r="F86" s="44">
        <v>107.49</v>
      </c>
      <c r="G86" s="44"/>
      <c r="H86" s="65"/>
    </row>
    <row r="87" ht="19.95" customHeight="true" spans="1:8">
      <c r="A87" s="60" t="s">
        <v>190</v>
      </c>
      <c r="B87" s="60" t="s">
        <v>314</v>
      </c>
      <c r="C87" s="61" t="s">
        <v>315</v>
      </c>
      <c r="D87" s="62" t="s">
        <v>316</v>
      </c>
      <c r="E87" s="44">
        <v>38.73</v>
      </c>
      <c r="F87" s="44">
        <v>38.73</v>
      </c>
      <c r="G87" s="44"/>
      <c r="H87" s="65"/>
    </row>
    <row r="88" ht="19.95" customHeight="true" spans="1:8">
      <c r="A88" s="60" t="s">
        <v>190</v>
      </c>
      <c r="B88" s="60" t="s">
        <v>317</v>
      </c>
      <c r="C88" s="61" t="s">
        <v>318</v>
      </c>
      <c r="D88" s="62" t="s">
        <v>319</v>
      </c>
      <c r="E88" s="44">
        <v>13.71</v>
      </c>
      <c r="F88" s="44">
        <v>13.71</v>
      </c>
      <c r="G88" s="44"/>
      <c r="H88" s="65"/>
    </row>
    <row r="89" ht="19.95" customHeight="true" spans="1:8">
      <c r="A89" s="60" t="s">
        <v>190</v>
      </c>
      <c r="B89" s="60" t="s">
        <v>200</v>
      </c>
      <c r="C89" s="61" t="s">
        <v>306</v>
      </c>
      <c r="D89" s="62" t="s">
        <v>307</v>
      </c>
      <c r="E89" s="44">
        <v>1.88</v>
      </c>
      <c r="F89" s="44">
        <v>1.88</v>
      </c>
      <c r="G89" s="44"/>
      <c r="H89" s="65"/>
    </row>
    <row r="90" ht="19.95" customHeight="true" spans="1:8">
      <c r="A90" s="60" t="s">
        <v>190</v>
      </c>
      <c r="B90" s="60" t="s">
        <v>200</v>
      </c>
      <c r="C90" s="61" t="s">
        <v>308</v>
      </c>
      <c r="D90" s="62" t="s">
        <v>309</v>
      </c>
      <c r="E90" s="44">
        <v>1.03</v>
      </c>
      <c r="F90" s="44">
        <v>1.03</v>
      </c>
      <c r="G90" s="44"/>
      <c r="H90" s="65"/>
    </row>
    <row r="91" ht="19.95" customHeight="true" spans="1:8">
      <c r="A91" s="60" t="s">
        <v>190</v>
      </c>
      <c r="B91" s="60" t="s">
        <v>200</v>
      </c>
      <c r="C91" s="61" t="s">
        <v>310</v>
      </c>
      <c r="D91" s="62" t="s">
        <v>311</v>
      </c>
      <c r="E91" s="44">
        <v>0.86</v>
      </c>
      <c r="F91" s="44">
        <v>0.86</v>
      </c>
      <c r="G91" s="44"/>
      <c r="H91" s="65"/>
    </row>
    <row r="92" ht="19.95" customHeight="true" spans="1:8">
      <c r="A92" s="60" t="s">
        <v>190</v>
      </c>
      <c r="B92" s="60" t="s">
        <v>191</v>
      </c>
      <c r="C92" s="61" t="s">
        <v>293</v>
      </c>
      <c r="D92" s="62" t="s">
        <v>294</v>
      </c>
      <c r="E92" s="44">
        <v>70.69</v>
      </c>
      <c r="F92" s="44">
        <v>70.69</v>
      </c>
      <c r="G92" s="44"/>
      <c r="H92" s="65"/>
    </row>
    <row r="93" ht="19.95" customHeight="true" spans="1:8">
      <c r="A93" s="60" t="s">
        <v>190</v>
      </c>
      <c r="B93" s="60" t="s">
        <v>191</v>
      </c>
      <c r="C93" s="61" t="s">
        <v>295</v>
      </c>
      <c r="D93" s="62" t="s">
        <v>296</v>
      </c>
      <c r="E93" s="44">
        <v>70.69</v>
      </c>
      <c r="F93" s="44">
        <v>70.69</v>
      </c>
      <c r="G93" s="44"/>
      <c r="H93" s="65"/>
    </row>
    <row r="94" ht="19.95" customHeight="true" spans="1:8">
      <c r="A94" s="60" t="s">
        <v>190</v>
      </c>
      <c r="B94" s="60" t="s">
        <v>239</v>
      </c>
      <c r="C94" s="61" t="s">
        <v>312</v>
      </c>
      <c r="D94" s="62" t="s">
        <v>313</v>
      </c>
      <c r="E94" s="44">
        <v>3</v>
      </c>
      <c r="F94" s="44">
        <v>3</v>
      </c>
      <c r="G94" s="44"/>
      <c r="H94" s="65"/>
    </row>
    <row r="95" ht="19.95" customHeight="true" spans="1:8">
      <c r="A95" s="60" t="s">
        <v>190</v>
      </c>
      <c r="B95" s="60" t="s">
        <v>275</v>
      </c>
      <c r="C95" s="61" t="s">
        <v>297</v>
      </c>
      <c r="D95" s="62" t="s">
        <v>298</v>
      </c>
      <c r="E95" s="44">
        <v>61.82</v>
      </c>
      <c r="F95" s="44">
        <v>61.82</v>
      </c>
      <c r="G95" s="44"/>
      <c r="H95" s="65"/>
    </row>
    <row r="96" ht="19.95" customHeight="true" spans="1:8">
      <c r="A96" s="60" t="s">
        <v>21</v>
      </c>
      <c r="B96" s="60" t="s">
        <v>21</v>
      </c>
      <c r="C96" s="61" t="s">
        <v>237</v>
      </c>
      <c r="D96" s="62" t="s">
        <v>238</v>
      </c>
      <c r="E96" s="44">
        <v>35.85</v>
      </c>
      <c r="F96" s="44"/>
      <c r="G96" s="44">
        <v>35.85</v>
      </c>
      <c r="H96" s="65"/>
    </row>
    <row r="97" ht="19.95" customHeight="true" spans="1:8">
      <c r="A97" s="60" t="s">
        <v>171</v>
      </c>
      <c r="B97" s="60" t="s">
        <v>255</v>
      </c>
      <c r="C97" s="61" t="s">
        <v>256</v>
      </c>
      <c r="D97" s="62" t="s">
        <v>257</v>
      </c>
      <c r="E97" s="44">
        <v>0.45</v>
      </c>
      <c r="F97" s="44"/>
      <c r="G97" s="44">
        <v>0.45</v>
      </c>
      <c r="H97" s="65"/>
    </row>
    <row r="98" ht="19.95" customHeight="true" spans="1:8">
      <c r="A98" s="60" t="s">
        <v>171</v>
      </c>
      <c r="B98" s="60" t="s">
        <v>258</v>
      </c>
      <c r="C98" s="61" t="s">
        <v>259</v>
      </c>
      <c r="D98" s="62" t="s">
        <v>260</v>
      </c>
      <c r="E98" s="44">
        <v>0.35</v>
      </c>
      <c r="F98" s="44"/>
      <c r="G98" s="44">
        <v>0.35</v>
      </c>
      <c r="H98" s="65"/>
    </row>
    <row r="99" ht="19.95" customHeight="true" spans="1:8">
      <c r="A99" s="60" t="s">
        <v>171</v>
      </c>
      <c r="B99" s="60" t="s">
        <v>264</v>
      </c>
      <c r="C99" s="61" t="s">
        <v>265</v>
      </c>
      <c r="D99" s="62" t="s">
        <v>266</v>
      </c>
      <c r="E99" s="44">
        <v>3.29</v>
      </c>
      <c r="F99" s="44"/>
      <c r="G99" s="44">
        <v>3.29</v>
      </c>
      <c r="H99" s="65"/>
    </row>
    <row r="100" ht="19.95" customHeight="true" spans="1:8">
      <c r="A100" s="60" t="s">
        <v>171</v>
      </c>
      <c r="B100" s="60" t="s">
        <v>209</v>
      </c>
      <c r="C100" s="61" t="s">
        <v>267</v>
      </c>
      <c r="D100" s="62" t="s">
        <v>268</v>
      </c>
      <c r="E100" s="44">
        <v>0.3</v>
      </c>
      <c r="F100" s="44"/>
      <c r="G100" s="44">
        <v>0.3</v>
      </c>
      <c r="H100" s="65"/>
    </row>
    <row r="101" ht="19.95" customHeight="true" spans="1:8">
      <c r="A101" s="60" t="s">
        <v>171</v>
      </c>
      <c r="B101" s="60" t="s">
        <v>326</v>
      </c>
      <c r="C101" s="61" t="s">
        <v>327</v>
      </c>
      <c r="D101" s="62" t="s">
        <v>328</v>
      </c>
      <c r="E101" s="44">
        <v>4</v>
      </c>
      <c r="F101" s="44"/>
      <c r="G101" s="44">
        <v>4</v>
      </c>
      <c r="H101" s="65"/>
    </row>
    <row r="102" ht="19.95" customHeight="true" spans="1:8">
      <c r="A102" s="60" t="s">
        <v>171</v>
      </c>
      <c r="B102" s="60" t="s">
        <v>261</v>
      </c>
      <c r="C102" s="61" t="s">
        <v>262</v>
      </c>
      <c r="D102" s="62" t="s">
        <v>263</v>
      </c>
      <c r="E102" s="44">
        <v>2.06</v>
      </c>
      <c r="F102" s="44"/>
      <c r="G102" s="44">
        <v>2.06</v>
      </c>
      <c r="H102" s="65"/>
    </row>
    <row r="103" ht="19.95" customHeight="true" spans="1:8">
      <c r="A103" s="60" t="s">
        <v>171</v>
      </c>
      <c r="B103" s="60" t="s">
        <v>239</v>
      </c>
      <c r="C103" s="61" t="s">
        <v>240</v>
      </c>
      <c r="D103" s="62" t="s">
        <v>241</v>
      </c>
      <c r="E103" s="44">
        <v>1</v>
      </c>
      <c r="F103" s="44"/>
      <c r="G103" s="44">
        <v>1</v>
      </c>
      <c r="H103" s="65"/>
    </row>
    <row r="104" ht="19.95" customHeight="true" spans="1:8">
      <c r="A104" s="60" t="s">
        <v>171</v>
      </c>
      <c r="B104" s="60" t="s">
        <v>269</v>
      </c>
      <c r="C104" s="61" t="s">
        <v>270</v>
      </c>
      <c r="D104" s="62" t="s">
        <v>271</v>
      </c>
      <c r="E104" s="44">
        <v>2.3</v>
      </c>
      <c r="F104" s="44"/>
      <c r="G104" s="44">
        <v>2.3</v>
      </c>
      <c r="H104" s="65"/>
    </row>
    <row r="105" ht="19.95" customHeight="true" spans="1:8">
      <c r="A105" s="60" t="s">
        <v>171</v>
      </c>
      <c r="B105" s="60" t="s">
        <v>172</v>
      </c>
      <c r="C105" s="61" t="s">
        <v>248</v>
      </c>
      <c r="D105" s="62" t="s">
        <v>249</v>
      </c>
      <c r="E105" s="44">
        <v>7.1</v>
      </c>
      <c r="F105" s="44"/>
      <c r="G105" s="44">
        <v>7.1</v>
      </c>
      <c r="H105" s="65"/>
    </row>
    <row r="106" ht="19.95" customHeight="true" spans="1:8">
      <c r="A106" s="60" t="s">
        <v>171</v>
      </c>
      <c r="B106" s="60" t="s">
        <v>172</v>
      </c>
      <c r="C106" s="61" t="s">
        <v>253</v>
      </c>
      <c r="D106" s="62" t="s">
        <v>254</v>
      </c>
      <c r="E106" s="44">
        <v>4.9</v>
      </c>
      <c r="F106" s="44"/>
      <c r="G106" s="44">
        <v>4.9</v>
      </c>
      <c r="H106" s="65"/>
    </row>
    <row r="107" ht="19.95" customHeight="true" spans="1:8">
      <c r="A107" s="60" t="s">
        <v>171</v>
      </c>
      <c r="B107" s="60" t="s">
        <v>172</v>
      </c>
      <c r="C107" s="61" t="s">
        <v>252</v>
      </c>
      <c r="D107" s="62" t="s">
        <v>170</v>
      </c>
      <c r="E107" s="44">
        <v>1.79</v>
      </c>
      <c r="F107" s="44"/>
      <c r="G107" s="44">
        <v>1.79</v>
      </c>
      <c r="H107" s="65"/>
    </row>
    <row r="108" ht="19.95" customHeight="true" spans="1:8">
      <c r="A108" s="60" t="s">
        <v>171</v>
      </c>
      <c r="B108" s="60" t="s">
        <v>172</v>
      </c>
      <c r="C108" s="61" t="s">
        <v>250</v>
      </c>
      <c r="D108" s="62" t="s">
        <v>251</v>
      </c>
      <c r="E108" s="44">
        <v>0.41</v>
      </c>
      <c r="F108" s="44"/>
      <c r="G108" s="44">
        <v>0.41</v>
      </c>
      <c r="H108" s="65"/>
    </row>
    <row r="109" ht="19.95" customHeight="true" spans="1:8">
      <c r="A109" s="60" t="s">
        <v>171</v>
      </c>
      <c r="B109" s="60" t="s">
        <v>280</v>
      </c>
      <c r="C109" s="61" t="s">
        <v>281</v>
      </c>
      <c r="D109" s="62" t="s">
        <v>282</v>
      </c>
      <c r="E109" s="44">
        <v>1.99</v>
      </c>
      <c r="F109" s="44"/>
      <c r="G109" s="44">
        <v>1.99</v>
      </c>
      <c r="H109" s="65"/>
    </row>
    <row r="110" ht="19.95" customHeight="true" spans="1:8">
      <c r="A110" s="60" t="s">
        <v>171</v>
      </c>
      <c r="B110" s="60" t="s">
        <v>196</v>
      </c>
      <c r="C110" s="61" t="s">
        <v>278</v>
      </c>
      <c r="D110" s="62" t="s">
        <v>279</v>
      </c>
      <c r="E110" s="44">
        <v>7.02</v>
      </c>
      <c r="F110" s="44"/>
      <c r="G110" s="44">
        <v>7.02</v>
      </c>
      <c r="H110" s="65"/>
    </row>
    <row r="111" ht="19.95" customHeight="true" spans="1:8">
      <c r="A111" s="60" t="s">
        <v>171</v>
      </c>
      <c r="B111" s="60" t="s">
        <v>245</v>
      </c>
      <c r="C111" s="61" t="s">
        <v>246</v>
      </c>
      <c r="D111" s="62" t="s">
        <v>247</v>
      </c>
      <c r="E111" s="44">
        <v>4</v>
      </c>
      <c r="F111" s="44"/>
      <c r="G111" s="44">
        <v>4</v>
      </c>
      <c r="H111" s="65"/>
    </row>
    <row r="112" ht="19.95" customHeight="true" spans="1:8">
      <c r="A112" s="60" t="s">
        <v>171</v>
      </c>
      <c r="B112" s="60" t="s">
        <v>323</v>
      </c>
      <c r="C112" s="61" t="s">
        <v>324</v>
      </c>
      <c r="D112" s="62" t="s">
        <v>325</v>
      </c>
      <c r="E112" s="44">
        <v>2</v>
      </c>
      <c r="F112" s="44"/>
      <c r="G112" s="44">
        <v>2</v>
      </c>
      <c r="H112" s="65"/>
    </row>
    <row r="113" ht="19.95" customHeight="true" spans="1:8">
      <c r="A113" s="60" t="s">
        <v>21</v>
      </c>
      <c r="B113" s="60" t="s">
        <v>21</v>
      </c>
      <c r="C113" s="61" t="s">
        <v>283</v>
      </c>
      <c r="D113" s="62" t="s">
        <v>284</v>
      </c>
      <c r="E113" s="44">
        <v>27.72</v>
      </c>
      <c r="F113" s="44">
        <v>27.72</v>
      </c>
      <c r="G113" s="44"/>
      <c r="H113" s="65"/>
    </row>
    <row r="114" ht="19.95" customHeight="true" spans="1:8">
      <c r="A114" s="60" t="s">
        <v>208</v>
      </c>
      <c r="B114" s="60" t="s">
        <v>209</v>
      </c>
      <c r="C114" s="61" t="s">
        <v>285</v>
      </c>
      <c r="D114" s="62" t="s">
        <v>286</v>
      </c>
      <c r="E114" s="44">
        <v>27.72</v>
      </c>
      <c r="F114" s="44">
        <v>27.72</v>
      </c>
      <c r="G114" s="44"/>
      <c r="H114" s="65"/>
    </row>
    <row r="115" ht="19.95" customHeight="true" spans="1:8">
      <c r="A115" s="60" t="s">
        <v>208</v>
      </c>
      <c r="B115" s="60" t="s">
        <v>209</v>
      </c>
      <c r="C115" s="61" t="s">
        <v>287</v>
      </c>
      <c r="D115" s="62" t="s">
        <v>288</v>
      </c>
      <c r="E115" s="44">
        <v>27.72</v>
      </c>
      <c r="F115" s="44">
        <v>27.72</v>
      </c>
      <c r="G115" s="44"/>
      <c r="H115" s="65"/>
    </row>
    <row r="116" ht="19.95" customHeight="true" spans="1:8">
      <c r="A116" s="60" t="s">
        <v>21</v>
      </c>
      <c r="B116" s="60" t="s">
        <v>21</v>
      </c>
      <c r="C116" s="61" t="s">
        <v>80</v>
      </c>
      <c r="D116" s="62" t="s">
        <v>81</v>
      </c>
      <c r="E116" s="44">
        <v>430.43</v>
      </c>
      <c r="F116" s="44">
        <v>388.47</v>
      </c>
      <c r="G116" s="44">
        <v>41.96</v>
      </c>
      <c r="H116" s="65"/>
    </row>
    <row r="117" ht="19.95" customHeight="true" spans="1:8">
      <c r="A117" s="60" t="s">
        <v>21</v>
      </c>
      <c r="B117" s="60" t="s">
        <v>21</v>
      </c>
      <c r="C117" s="61" t="s">
        <v>237</v>
      </c>
      <c r="D117" s="62" t="s">
        <v>238</v>
      </c>
      <c r="E117" s="44">
        <v>41.96</v>
      </c>
      <c r="F117" s="44"/>
      <c r="G117" s="44">
        <v>41.96</v>
      </c>
      <c r="H117" s="65"/>
    </row>
    <row r="118" ht="19.95" customHeight="true" spans="1:8">
      <c r="A118" s="60" t="s">
        <v>171</v>
      </c>
      <c r="B118" s="60" t="s">
        <v>172</v>
      </c>
      <c r="C118" s="61" t="s">
        <v>248</v>
      </c>
      <c r="D118" s="62" t="s">
        <v>249</v>
      </c>
      <c r="E118" s="44">
        <v>6.15</v>
      </c>
      <c r="F118" s="44"/>
      <c r="G118" s="44">
        <v>6.15</v>
      </c>
      <c r="H118" s="65"/>
    </row>
    <row r="119" ht="19.95" customHeight="true" spans="1:8">
      <c r="A119" s="60" t="s">
        <v>171</v>
      </c>
      <c r="B119" s="60" t="s">
        <v>172</v>
      </c>
      <c r="C119" s="61" t="s">
        <v>253</v>
      </c>
      <c r="D119" s="62" t="s">
        <v>254</v>
      </c>
      <c r="E119" s="44">
        <v>4.85</v>
      </c>
      <c r="F119" s="44"/>
      <c r="G119" s="44">
        <v>4.85</v>
      </c>
      <c r="H119" s="65"/>
    </row>
    <row r="120" ht="19.95" customHeight="true" spans="1:8">
      <c r="A120" s="60" t="s">
        <v>171</v>
      </c>
      <c r="B120" s="60" t="s">
        <v>172</v>
      </c>
      <c r="C120" s="61" t="s">
        <v>250</v>
      </c>
      <c r="D120" s="62" t="s">
        <v>251</v>
      </c>
      <c r="E120" s="44">
        <v>0.3</v>
      </c>
      <c r="F120" s="44"/>
      <c r="G120" s="44">
        <v>0.3</v>
      </c>
      <c r="H120" s="65"/>
    </row>
    <row r="121" ht="19.95" customHeight="true" spans="1:8">
      <c r="A121" s="60" t="s">
        <v>171</v>
      </c>
      <c r="B121" s="60" t="s">
        <v>172</v>
      </c>
      <c r="C121" s="61" t="s">
        <v>252</v>
      </c>
      <c r="D121" s="62" t="s">
        <v>170</v>
      </c>
      <c r="E121" s="44">
        <v>1</v>
      </c>
      <c r="F121" s="44"/>
      <c r="G121" s="44">
        <v>1</v>
      </c>
      <c r="H121" s="65"/>
    </row>
    <row r="122" ht="19.95" customHeight="true" spans="1:8">
      <c r="A122" s="60" t="s">
        <v>171</v>
      </c>
      <c r="B122" s="60" t="s">
        <v>320</v>
      </c>
      <c r="C122" s="61" t="s">
        <v>321</v>
      </c>
      <c r="D122" s="62" t="s">
        <v>322</v>
      </c>
      <c r="E122" s="44">
        <v>0.2</v>
      </c>
      <c r="F122" s="44"/>
      <c r="G122" s="44">
        <v>0.2</v>
      </c>
      <c r="H122" s="65"/>
    </row>
    <row r="123" ht="19.95" customHeight="true" spans="1:8">
      <c r="A123" s="60" t="s">
        <v>171</v>
      </c>
      <c r="B123" s="60" t="s">
        <v>272</v>
      </c>
      <c r="C123" s="61" t="s">
        <v>273</v>
      </c>
      <c r="D123" s="62" t="s">
        <v>274</v>
      </c>
      <c r="E123" s="44">
        <v>2.5</v>
      </c>
      <c r="F123" s="44"/>
      <c r="G123" s="44">
        <v>2.5</v>
      </c>
      <c r="H123" s="65"/>
    </row>
    <row r="124" ht="19.95" customHeight="true" spans="1:8">
      <c r="A124" s="60" t="s">
        <v>171</v>
      </c>
      <c r="B124" s="60" t="s">
        <v>255</v>
      </c>
      <c r="C124" s="61" t="s">
        <v>256</v>
      </c>
      <c r="D124" s="62" t="s">
        <v>257</v>
      </c>
      <c r="E124" s="44">
        <v>0.1</v>
      </c>
      <c r="F124" s="44"/>
      <c r="G124" s="44">
        <v>0.1</v>
      </c>
      <c r="H124" s="65"/>
    </row>
    <row r="125" ht="19.95" customHeight="true" spans="1:8">
      <c r="A125" s="60" t="s">
        <v>171</v>
      </c>
      <c r="B125" s="60" t="s">
        <v>239</v>
      </c>
      <c r="C125" s="61" t="s">
        <v>240</v>
      </c>
      <c r="D125" s="62" t="s">
        <v>241</v>
      </c>
      <c r="E125" s="44">
        <v>0.3</v>
      </c>
      <c r="F125" s="44"/>
      <c r="G125" s="44">
        <v>0.3</v>
      </c>
      <c r="H125" s="65"/>
    </row>
    <row r="126" ht="19.95" customHeight="true" spans="1:8">
      <c r="A126" s="60" t="s">
        <v>171</v>
      </c>
      <c r="B126" s="60" t="s">
        <v>209</v>
      </c>
      <c r="C126" s="61" t="s">
        <v>267</v>
      </c>
      <c r="D126" s="62" t="s">
        <v>268</v>
      </c>
      <c r="E126" s="44">
        <v>0.7</v>
      </c>
      <c r="F126" s="44"/>
      <c r="G126" s="44">
        <v>0.7</v>
      </c>
      <c r="H126" s="65"/>
    </row>
    <row r="127" ht="19.95" customHeight="true" spans="1:8">
      <c r="A127" s="60" t="s">
        <v>171</v>
      </c>
      <c r="B127" s="60" t="s">
        <v>275</v>
      </c>
      <c r="C127" s="61" t="s">
        <v>276</v>
      </c>
      <c r="D127" s="62" t="s">
        <v>277</v>
      </c>
      <c r="E127" s="44">
        <v>1.65</v>
      </c>
      <c r="F127" s="44"/>
      <c r="G127" s="44">
        <v>1.65</v>
      </c>
      <c r="H127" s="65"/>
    </row>
    <row r="128" ht="19.95" customHeight="true" spans="1:8">
      <c r="A128" s="60" t="s">
        <v>171</v>
      </c>
      <c r="B128" s="60" t="s">
        <v>245</v>
      </c>
      <c r="C128" s="61" t="s">
        <v>246</v>
      </c>
      <c r="D128" s="62" t="s">
        <v>247</v>
      </c>
      <c r="E128" s="44">
        <v>5.44</v>
      </c>
      <c r="F128" s="44"/>
      <c r="G128" s="44">
        <v>5.44</v>
      </c>
      <c r="H128" s="65"/>
    </row>
    <row r="129" ht="19.95" customHeight="true" spans="1:8">
      <c r="A129" s="60" t="s">
        <v>171</v>
      </c>
      <c r="B129" s="60" t="s">
        <v>264</v>
      </c>
      <c r="C129" s="61" t="s">
        <v>265</v>
      </c>
      <c r="D129" s="62" t="s">
        <v>266</v>
      </c>
      <c r="E129" s="44">
        <v>3.41</v>
      </c>
      <c r="F129" s="44"/>
      <c r="G129" s="44">
        <v>3.41</v>
      </c>
      <c r="H129" s="65"/>
    </row>
    <row r="130" ht="19.95" customHeight="true" spans="1:8">
      <c r="A130" s="60" t="s">
        <v>171</v>
      </c>
      <c r="B130" s="60" t="s">
        <v>191</v>
      </c>
      <c r="C130" s="61" t="s">
        <v>329</v>
      </c>
      <c r="D130" s="62" t="s">
        <v>330</v>
      </c>
      <c r="E130" s="44">
        <v>2</v>
      </c>
      <c r="F130" s="44"/>
      <c r="G130" s="44">
        <v>2</v>
      </c>
      <c r="H130" s="65"/>
    </row>
    <row r="131" ht="19.95" customHeight="true" spans="1:8">
      <c r="A131" s="60" t="s">
        <v>171</v>
      </c>
      <c r="B131" s="60" t="s">
        <v>196</v>
      </c>
      <c r="C131" s="61" t="s">
        <v>278</v>
      </c>
      <c r="D131" s="62" t="s">
        <v>279</v>
      </c>
      <c r="E131" s="44">
        <v>11.65</v>
      </c>
      <c r="F131" s="44"/>
      <c r="G131" s="44">
        <v>11.65</v>
      </c>
      <c r="H131" s="65"/>
    </row>
    <row r="132" ht="19.95" customHeight="true" spans="1:8">
      <c r="A132" s="60" t="s">
        <v>171</v>
      </c>
      <c r="B132" s="60" t="s">
        <v>261</v>
      </c>
      <c r="C132" s="61" t="s">
        <v>262</v>
      </c>
      <c r="D132" s="62" t="s">
        <v>263</v>
      </c>
      <c r="E132" s="44">
        <v>2.21</v>
      </c>
      <c r="F132" s="44"/>
      <c r="G132" s="44">
        <v>2.21</v>
      </c>
      <c r="H132" s="65"/>
    </row>
    <row r="133" ht="19.95" customHeight="true" spans="1:8">
      <c r="A133" s="60" t="s">
        <v>171</v>
      </c>
      <c r="B133" s="60" t="s">
        <v>258</v>
      </c>
      <c r="C133" s="61" t="s">
        <v>259</v>
      </c>
      <c r="D133" s="62" t="s">
        <v>260</v>
      </c>
      <c r="E133" s="44">
        <v>0.26</v>
      </c>
      <c r="F133" s="44"/>
      <c r="G133" s="44">
        <v>0.26</v>
      </c>
      <c r="H133" s="65"/>
    </row>
    <row r="134" ht="19.95" customHeight="true" spans="1:8">
      <c r="A134" s="60" t="s">
        <v>171</v>
      </c>
      <c r="B134" s="60" t="s">
        <v>280</v>
      </c>
      <c r="C134" s="61" t="s">
        <v>281</v>
      </c>
      <c r="D134" s="62" t="s">
        <v>282</v>
      </c>
      <c r="E134" s="44">
        <v>5.4</v>
      </c>
      <c r="F134" s="44"/>
      <c r="G134" s="44">
        <v>5.4</v>
      </c>
      <c r="H134" s="65"/>
    </row>
    <row r="135" ht="19.95" customHeight="true" spans="1:8">
      <c r="A135" s="60" t="s">
        <v>21</v>
      </c>
      <c r="B135" s="60" t="s">
        <v>21</v>
      </c>
      <c r="C135" s="61" t="s">
        <v>291</v>
      </c>
      <c r="D135" s="62" t="s">
        <v>292</v>
      </c>
      <c r="E135" s="44">
        <v>363.27</v>
      </c>
      <c r="F135" s="44">
        <v>363.27</v>
      </c>
      <c r="G135" s="44"/>
      <c r="H135" s="65"/>
    </row>
    <row r="136" ht="19.95" customHeight="true" spans="1:8">
      <c r="A136" s="60" t="s">
        <v>190</v>
      </c>
      <c r="B136" s="60" t="s">
        <v>200</v>
      </c>
      <c r="C136" s="61" t="s">
        <v>306</v>
      </c>
      <c r="D136" s="62" t="s">
        <v>307</v>
      </c>
      <c r="E136" s="44">
        <v>2.02</v>
      </c>
      <c r="F136" s="44">
        <v>2.02</v>
      </c>
      <c r="G136" s="44"/>
      <c r="H136" s="65"/>
    </row>
    <row r="137" ht="19.95" customHeight="true" spans="1:8">
      <c r="A137" s="60" t="s">
        <v>190</v>
      </c>
      <c r="B137" s="60" t="s">
        <v>200</v>
      </c>
      <c r="C137" s="61" t="s">
        <v>310</v>
      </c>
      <c r="D137" s="62" t="s">
        <v>311</v>
      </c>
      <c r="E137" s="44">
        <v>0.92</v>
      </c>
      <c r="F137" s="44">
        <v>0.92</v>
      </c>
      <c r="G137" s="44"/>
      <c r="H137" s="65"/>
    </row>
    <row r="138" ht="19.95" customHeight="true" spans="1:8">
      <c r="A138" s="60" t="s">
        <v>190</v>
      </c>
      <c r="B138" s="60" t="s">
        <v>200</v>
      </c>
      <c r="C138" s="61" t="s">
        <v>308</v>
      </c>
      <c r="D138" s="62" t="s">
        <v>309</v>
      </c>
      <c r="E138" s="44">
        <v>1.1</v>
      </c>
      <c r="F138" s="44">
        <v>1.1</v>
      </c>
      <c r="G138" s="44"/>
      <c r="H138" s="65"/>
    </row>
    <row r="139" ht="19.95" customHeight="true" spans="1:8">
      <c r="A139" s="60" t="s">
        <v>190</v>
      </c>
      <c r="B139" s="60" t="s">
        <v>191</v>
      </c>
      <c r="C139" s="61" t="s">
        <v>293</v>
      </c>
      <c r="D139" s="62" t="s">
        <v>294</v>
      </c>
      <c r="E139" s="44">
        <v>80.99</v>
      </c>
      <c r="F139" s="44">
        <v>80.99</v>
      </c>
      <c r="G139" s="44"/>
      <c r="H139" s="65"/>
    </row>
    <row r="140" ht="19.95" customHeight="true" spans="1:8">
      <c r="A140" s="60" t="s">
        <v>190</v>
      </c>
      <c r="B140" s="60" t="s">
        <v>191</v>
      </c>
      <c r="C140" s="61" t="s">
        <v>295</v>
      </c>
      <c r="D140" s="62" t="s">
        <v>296</v>
      </c>
      <c r="E140" s="44">
        <v>80.99</v>
      </c>
      <c r="F140" s="44">
        <v>80.99</v>
      </c>
      <c r="G140" s="44"/>
      <c r="H140" s="65"/>
    </row>
    <row r="141" ht="19.95" customHeight="true" spans="1:8">
      <c r="A141" s="60" t="s">
        <v>190</v>
      </c>
      <c r="B141" s="60" t="s">
        <v>275</v>
      </c>
      <c r="C141" s="61" t="s">
        <v>297</v>
      </c>
      <c r="D141" s="62" t="s">
        <v>298</v>
      </c>
      <c r="E141" s="44">
        <v>70.49</v>
      </c>
      <c r="F141" s="44">
        <v>70.49</v>
      </c>
      <c r="G141" s="44"/>
      <c r="H141" s="65"/>
    </row>
    <row r="142" ht="19.95" customHeight="true" spans="1:8">
      <c r="A142" s="60" t="s">
        <v>190</v>
      </c>
      <c r="B142" s="60" t="s">
        <v>196</v>
      </c>
      <c r="C142" s="61" t="s">
        <v>301</v>
      </c>
      <c r="D142" s="62" t="s">
        <v>302</v>
      </c>
      <c r="E142" s="44">
        <v>112.38</v>
      </c>
      <c r="F142" s="44">
        <v>112.38</v>
      </c>
      <c r="G142" s="44"/>
      <c r="H142" s="65"/>
    </row>
    <row r="143" ht="19.95" customHeight="true" spans="1:8">
      <c r="A143" s="60" t="s">
        <v>190</v>
      </c>
      <c r="B143" s="60" t="s">
        <v>196</v>
      </c>
      <c r="C143" s="61" t="s">
        <v>303</v>
      </c>
      <c r="D143" s="62" t="s">
        <v>304</v>
      </c>
      <c r="E143" s="44">
        <v>1.4</v>
      </c>
      <c r="F143" s="44">
        <v>1.4</v>
      </c>
      <c r="G143" s="44"/>
      <c r="H143" s="65"/>
    </row>
    <row r="144" ht="19.95" customHeight="true" spans="1:8">
      <c r="A144" s="60" t="s">
        <v>190</v>
      </c>
      <c r="B144" s="60" t="s">
        <v>196</v>
      </c>
      <c r="C144" s="61" t="s">
        <v>305</v>
      </c>
      <c r="D144" s="62" t="s">
        <v>195</v>
      </c>
      <c r="E144" s="44">
        <v>110.97</v>
      </c>
      <c r="F144" s="44">
        <v>110.97</v>
      </c>
      <c r="G144" s="44"/>
      <c r="H144" s="65"/>
    </row>
    <row r="145" ht="19.95" customHeight="true" spans="1:8">
      <c r="A145" s="60" t="s">
        <v>190</v>
      </c>
      <c r="B145" s="60" t="s">
        <v>239</v>
      </c>
      <c r="C145" s="61" t="s">
        <v>312</v>
      </c>
      <c r="D145" s="62" t="s">
        <v>313</v>
      </c>
      <c r="E145" s="44">
        <v>2.58</v>
      </c>
      <c r="F145" s="44">
        <v>2.58</v>
      </c>
      <c r="G145" s="44"/>
      <c r="H145" s="65"/>
    </row>
    <row r="146" ht="19.95" customHeight="true" spans="1:8">
      <c r="A146" s="60" t="s">
        <v>190</v>
      </c>
      <c r="B146" s="60" t="s">
        <v>242</v>
      </c>
      <c r="C146" s="61" t="s">
        <v>299</v>
      </c>
      <c r="D146" s="62" t="s">
        <v>300</v>
      </c>
      <c r="E146" s="44">
        <v>37.69</v>
      </c>
      <c r="F146" s="44">
        <v>37.69</v>
      </c>
      <c r="G146" s="44"/>
      <c r="H146" s="65"/>
    </row>
    <row r="147" ht="19.95" customHeight="true" spans="1:8">
      <c r="A147" s="60" t="s">
        <v>190</v>
      </c>
      <c r="B147" s="60" t="s">
        <v>317</v>
      </c>
      <c r="C147" s="61" t="s">
        <v>318</v>
      </c>
      <c r="D147" s="62" t="s">
        <v>319</v>
      </c>
      <c r="E147" s="44">
        <v>14.72</v>
      </c>
      <c r="F147" s="44">
        <v>14.72</v>
      </c>
      <c r="G147" s="44"/>
      <c r="H147" s="65"/>
    </row>
    <row r="148" ht="19.95" customHeight="true" spans="1:8">
      <c r="A148" s="60" t="s">
        <v>190</v>
      </c>
      <c r="B148" s="60" t="s">
        <v>314</v>
      </c>
      <c r="C148" s="61" t="s">
        <v>315</v>
      </c>
      <c r="D148" s="62" t="s">
        <v>316</v>
      </c>
      <c r="E148" s="44">
        <v>42.4</v>
      </c>
      <c r="F148" s="44">
        <v>42.4</v>
      </c>
      <c r="G148" s="44"/>
      <c r="H148" s="65"/>
    </row>
    <row r="149" ht="19.95" customHeight="true" spans="1:8">
      <c r="A149" s="60" t="s">
        <v>21</v>
      </c>
      <c r="B149" s="60" t="s">
        <v>21</v>
      </c>
      <c r="C149" s="61" t="s">
        <v>283</v>
      </c>
      <c r="D149" s="62" t="s">
        <v>284</v>
      </c>
      <c r="E149" s="44">
        <v>25.2</v>
      </c>
      <c r="F149" s="44">
        <v>25.2</v>
      </c>
      <c r="G149" s="44"/>
      <c r="H149" s="65"/>
    </row>
    <row r="150" ht="19.95" customHeight="true" spans="1:8">
      <c r="A150" s="60" t="s">
        <v>208</v>
      </c>
      <c r="B150" s="60" t="s">
        <v>209</v>
      </c>
      <c r="C150" s="61" t="s">
        <v>285</v>
      </c>
      <c r="D150" s="62" t="s">
        <v>286</v>
      </c>
      <c r="E150" s="44">
        <v>25.2</v>
      </c>
      <c r="F150" s="44">
        <v>25.2</v>
      </c>
      <c r="G150" s="44"/>
      <c r="H150" s="65"/>
    </row>
    <row r="151" ht="19.95" customHeight="true" spans="1:8">
      <c r="A151" s="60" t="s">
        <v>208</v>
      </c>
      <c r="B151" s="60" t="s">
        <v>209</v>
      </c>
      <c r="C151" s="61" t="s">
        <v>287</v>
      </c>
      <c r="D151" s="62" t="s">
        <v>288</v>
      </c>
      <c r="E151" s="44">
        <v>25.2</v>
      </c>
      <c r="F151" s="44">
        <v>25.2</v>
      </c>
      <c r="G151" s="44"/>
      <c r="H151" s="65"/>
    </row>
    <row r="152" ht="19.95" customHeight="true" spans="1:8">
      <c r="A152" s="60" t="s">
        <v>21</v>
      </c>
      <c r="B152" s="60" t="s">
        <v>21</v>
      </c>
      <c r="C152" s="61" t="s">
        <v>76</v>
      </c>
      <c r="D152" s="62" t="s">
        <v>77</v>
      </c>
      <c r="E152" s="44">
        <v>1883.98</v>
      </c>
      <c r="F152" s="44">
        <v>1621.98</v>
      </c>
      <c r="G152" s="44">
        <v>262</v>
      </c>
      <c r="H152" s="65"/>
    </row>
    <row r="153" ht="19.95" customHeight="true" spans="1:8">
      <c r="A153" s="60" t="s">
        <v>21</v>
      </c>
      <c r="B153" s="60" t="s">
        <v>21</v>
      </c>
      <c r="C153" s="61" t="s">
        <v>237</v>
      </c>
      <c r="D153" s="62" t="s">
        <v>238</v>
      </c>
      <c r="E153" s="44">
        <v>262</v>
      </c>
      <c r="F153" s="44"/>
      <c r="G153" s="44">
        <v>262</v>
      </c>
      <c r="H153" s="65"/>
    </row>
    <row r="154" ht="19.95" customHeight="true" spans="1:8">
      <c r="A154" s="60" t="s">
        <v>171</v>
      </c>
      <c r="B154" s="60" t="s">
        <v>172</v>
      </c>
      <c r="C154" s="61" t="s">
        <v>248</v>
      </c>
      <c r="D154" s="62" t="s">
        <v>249</v>
      </c>
      <c r="E154" s="44">
        <v>40.4</v>
      </c>
      <c r="F154" s="44"/>
      <c r="G154" s="44">
        <v>40.4</v>
      </c>
      <c r="H154" s="65"/>
    </row>
    <row r="155" ht="19.95" customHeight="true" spans="1:8">
      <c r="A155" s="60" t="s">
        <v>171</v>
      </c>
      <c r="B155" s="60" t="s">
        <v>172</v>
      </c>
      <c r="C155" s="61" t="s">
        <v>250</v>
      </c>
      <c r="D155" s="62" t="s">
        <v>251</v>
      </c>
      <c r="E155" s="44">
        <v>3.02</v>
      </c>
      <c r="F155" s="44"/>
      <c r="G155" s="44">
        <v>3.02</v>
      </c>
      <c r="H155" s="65"/>
    </row>
    <row r="156" ht="19.95" customHeight="true" spans="1:8">
      <c r="A156" s="60" t="s">
        <v>171</v>
      </c>
      <c r="B156" s="60" t="s">
        <v>172</v>
      </c>
      <c r="C156" s="61" t="s">
        <v>252</v>
      </c>
      <c r="D156" s="62" t="s">
        <v>170</v>
      </c>
      <c r="E156" s="44">
        <v>13</v>
      </c>
      <c r="F156" s="44"/>
      <c r="G156" s="44">
        <v>13</v>
      </c>
      <c r="H156" s="65"/>
    </row>
    <row r="157" ht="19.95" customHeight="true" spans="1:8">
      <c r="A157" s="60" t="s">
        <v>171</v>
      </c>
      <c r="B157" s="60" t="s">
        <v>172</v>
      </c>
      <c r="C157" s="61" t="s">
        <v>253</v>
      </c>
      <c r="D157" s="62" t="s">
        <v>254</v>
      </c>
      <c r="E157" s="44">
        <v>24.38</v>
      </c>
      <c r="F157" s="44"/>
      <c r="G157" s="44">
        <v>24.38</v>
      </c>
      <c r="H157" s="65"/>
    </row>
    <row r="158" ht="19.95" customHeight="true" spans="1:8">
      <c r="A158" s="60" t="s">
        <v>171</v>
      </c>
      <c r="B158" s="60" t="s">
        <v>320</v>
      </c>
      <c r="C158" s="61" t="s">
        <v>321</v>
      </c>
      <c r="D158" s="62" t="s">
        <v>322</v>
      </c>
      <c r="E158" s="44">
        <v>1.3</v>
      </c>
      <c r="F158" s="44"/>
      <c r="G158" s="44">
        <v>1.3</v>
      </c>
      <c r="H158" s="65"/>
    </row>
    <row r="159" ht="19.95" customHeight="true" spans="1:8">
      <c r="A159" s="60" t="s">
        <v>171</v>
      </c>
      <c r="B159" s="60" t="s">
        <v>280</v>
      </c>
      <c r="C159" s="61" t="s">
        <v>281</v>
      </c>
      <c r="D159" s="62" t="s">
        <v>282</v>
      </c>
      <c r="E159" s="44">
        <v>20.9</v>
      </c>
      <c r="F159" s="44"/>
      <c r="G159" s="44">
        <v>20.9</v>
      </c>
      <c r="H159" s="65"/>
    </row>
    <row r="160" ht="19.95" customHeight="true" spans="1:8">
      <c r="A160" s="60" t="s">
        <v>171</v>
      </c>
      <c r="B160" s="60" t="s">
        <v>245</v>
      </c>
      <c r="C160" s="61" t="s">
        <v>246</v>
      </c>
      <c r="D160" s="62" t="s">
        <v>247</v>
      </c>
      <c r="E160" s="44">
        <v>30</v>
      </c>
      <c r="F160" s="44"/>
      <c r="G160" s="44">
        <v>30</v>
      </c>
      <c r="H160" s="65"/>
    </row>
    <row r="161" ht="19.95" customHeight="true" spans="1:8">
      <c r="A161" s="60" t="s">
        <v>171</v>
      </c>
      <c r="B161" s="60" t="s">
        <v>239</v>
      </c>
      <c r="C161" s="61" t="s">
        <v>240</v>
      </c>
      <c r="D161" s="62" t="s">
        <v>241</v>
      </c>
      <c r="E161" s="44">
        <v>3</v>
      </c>
      <c r="F161" s="44"/>
      <c r="G161" s="44">
        <v>3</v>
      </c>
      <c r="H161" s="65"/>
    </row>
    <row r="162" ht="19.95" customHeight="true" spans="1:8">
      <c r="A162" s="60" t="s">
        <v>171</v>
      </c>
      <c r="B162" s="60" t="s">
        <v>196</v>
      </c>
      <c r="C162" s="61" t="s">
        <v>278</v>
      </c>
      <c r="D162" s="62" t="s">
        <v>279</v>
      </c>
      <c r="E162" s="44">
        <v>69.33</v>
      </c>
      <c r="F162" s="44"/>
      <c r="G162" s="44">
        <v>69.33</v>
      </c>
      <c r="H162" s="65"/>
    </row>
    <row r="163" ht="19.95" customHeight="true" spans="1:8">
      <c r="A163" s="60" t="s">
        <v>171</v>
      </c>
      <c r="B163" s="60" t="s">
        <v>272</v>
      </c>
      <c r="C163" s="61" t="s">
        <v>273</v>
      </c>
      <c r="D163" s="62" t="s">
        <v>274</v>
      </c>
      <c r="E163" s="44">
        <v>3.06</v>
      </c>
      <c r="F163" s="44"/>
      <c r="G163" s="44">
        <v>3.06</v>
      </c>
      <c r="H163" s="65"/>
    </row>
    <row r="164" ht="19.95" customHeight="true" spans="1:8">
      <c r="A164" s="60" t="s">
        <v>171</v>
      </c>
      <c r="B164" s="60" t="s">
        <v>323</v>
      </c>
      <c r="C164" s="61" t="s">
        <v>324</v>
      </c>
      <c r="D164" s="62" t="s">
        <v>325</v>
      </c>
      <c r="E164" s="44">
        <v>46.01</v>
      </c>
      <c r="F164" s="44"/>
      <c r="G164" s="44">
        <v>46.01</v>
      </c>
      <c r="H164" s="65"/>
    </row>
    <row r="165" ht="19.95" customHeight="true" spans="1:8">
      <c r="A165" s="60" t="s">
        <v>171</v>
      </c>
      <c r="B165" s="60" t="s">
        <v>275</v>
      </c>
      <c r="C165" s="61" t="s">
        <v>276</v>
      </c>
      <c r="D165" s="62" t="s">
        <v>277</v>
      </c>
      <c r="E165" s="44">
        <v>6.6</v>
      </c>
      <c r="F165" s="44"/>
      <c r="G165" s="44">
        <v>6.6</v>
      </c>
      <c r="H165" s="65"/>
    </row>
    <row r="166" ht="19.95" customHeight="true" spans="1:8">
      <c r="A166" s="60" t="s">
        <v>171</v>
      </c>
      <c r="B166" s="60" t="s">
        <v>264</v>
      </c>
      <c r="C166" s="61" t="s">
        <v>265</v>
      </c>
      <c r="D166" s="62" t="s">
        <v>266</v>
      </c>
      <c r="E166" s="44">
        <v>13.15</v>
      </c>
      <c r="F166" s="44"/>
      <c r="G166" s="44">
        <v>13.15</v>
      </c>
      <c r="H166" s="65"/>
    </row>
    <row r="167" ht="19.95" customHeight="true" spans="1:8">
      <c r="A167" s="60" t="s">
        <v>171</v>
      </c>
      <c r="B167" s="60" t="s">
        <v>255</v>
      </c>
      <c r="C167" s="61" t="s">
        <v>256</v>
      </c>
      <c r="D167" s="62" t="s">
        <v>257</v>
      </c>
      <c r="E167" s="44">
        <v>1.31</v>
      </c>
      <c r="F167" s="44"/>
      <c r="G167" s="44">
        <v>1.31</v>
      </c>
      <c r="H167" s="65"/>
    </row>
    <row r="168" ht="19.95" customHeight="true" spans="1:8">
      <c r="A168" s="60" t="s">
        <v>171</v>
      </c>
      <c r="B168" s="60" t="s">
        <v>269</v>
      </c>
      <c r="C168" s="61" t="s">
        <v>270</v>
      </c>
      <c r="D168" s="62" t="s">
        <v>271</v>
      </c>
      <c r="E168" s="44">
        <v>12</v>
      </c>
      <c r="F168" s="44"/>
      <c r="G168" s="44">
        <v>12</v>
      </c>
      <c r="H168" s="65"/>
    </row>
    <row r="169" ht="19.95" customHeight="true" spans="1:8">
      <c r="A169" s="60" t="s">
        <v>171</v>
      </c>
      <c r="B169" s="60" t="s">
        <v>326</v>
      </c>
      <c r="C169" s="61" t="s">
        <v>327</v>
      </c>
      <c r="D169" s="62" t="s">
        <v>328</v>
      </c>
      <c r="E169" s="44">
        <v>2.5</v>
      </c>
      <c r="F169" s="44"/>
      <c r="G169" s="44">
        <v>2.5</v>
      </c>
      <c r="H169" s="65"/>
    </row>
    <row r="170" ht="19.95" customHeight="true" spans="1:8">
      <c r="A170" s="60" t="s">
        <v>171</v>
      </c>
      <c r="B170" s="60" t="s">
        <v>258</v>
      </c>
      <c r="C170" s="61" t="s">
        <v>259</v>
      </c>
      <c r="D170" s="62" t="s">
        <v>260</v>
      </c>
      <c r="E170" s="44">
        <v>3</v>
      </c>
      <c r="F170" s="44"/>
      <c r="G170" s="44">
        <v>3</v>
      </c>
      <c r="H170" s="65"/>
    </row>
    <row r="171" ht="19.95" customHeight="true" spans="1:8">
      <c r="A171" s="60" t="s">
        <v>171</v>
      </c>
      <c r="B171" s="60" t="s">
        <v>261</v>
      </c>
      <c r="C171" s="61" t="s">
        <v>262</v>
      </c>
      <c r="D171" s="62" t="s">
        <v>263</v>
      </c>
      <c r="E171" s="44">
        <v>8.74</v>
      </c>
      <c r="F171" s="44"/>
      <c r="G171" s="44">
        <v>8.74</v>
      </c>
      <c r="H171" s="65"/>
    </row>
    <row r="172" ht="19.95" customHeight="true" spans="1:8">
      <c r="A172" s="60" t="s">
        <v>171</v>
      </c>
      <c r="B172" s="60" t="s">
        <v>209</v>
      </c>
      <c r="C172" s="61" t="s">
        <v>267</v>
      </c>
      <c r="D172" s="62" t="s">
        <v>268</v>
      </c>
      <c r="E172" s="44">
        <v>0.7</v>
      </c>
      <c r="F172" s="44"/>
      <c r="G172" s="44">
        <v>0.7</v>
      </c>
      <c r="H172" s="65"/>
    </row>
    <row r="173" ht="19.95" customHeight="true" spans="1:8">
      <c r="A173" s="60" t="s">
        <v>21</v>
      </c>
      <c r="B173" s="60" t="s">
        <v>21</v>
      </c>
      <c r="C173" s="61" t="s">
        <v>291</v>
      </c>
      <c r="D173" s="62" t="s">
        <v>292</v>
      </c>
      <c r="E173" s="44">
        <v>1444.52</v>
      </c>
      <c r="F173" s="44">
        <v>1444.52</v>
      </c>
      <c r="G173" s="44"/>
      <c r="H173" s="65"/>
    </row>
    <row r="174" ht="19.95" customHeight="true" spans="1:8">
      <c r="A174" s="60" t="s">
        <v>190</v>
      </c>
      <c r="B174" s="60" t="s">
        <v>275</v>
      </c>
      <c r="C174" s="61" t="s">
        <v>297</v>
      </c>
      <c r="D174" s="62" t="s">
        <v>298</v>
      </c>
      <c r="E174" s="44">
        <v>147.6</v>
      </c>
      <c r="F174" s="44">
        <v>147.6</v>
      </c>
      <c r="G174" s="44"/>
      <c r="H174" s="65"/>
    </row>
    <row r="175" ht="19.95" customHeight="true" spans="1:8">
      <c r="A175" s="60" t="s">
        <v>190</v>
      </c>
      <c r="B175" s="60" t="s">
        <v>196</v>
      </c>
      <c r="C175" s="61" t="s">
        <v>301</v>
      </c>
      <c r="D175" s="62" t="s">
        <v>302</v>
      </c>
      <c r="E175" s="44">
        <v>429.55</v>
      </c>
      <c r="F175" s="44">
        <v>429.55</v>
      </c>
      <c r="G175" s="44"/>
      <c r="H175" s="65"/>
    </row>
    <row r="176" ht="19.95" customHeight="true" spans="1:8">
      <c r="A176" s="60" t="s">
        <v>190</v>
      </c>
      <c r="B176" s="60" t="s">
        <v>196</v>
      </c>
      <c r="C176" s="61" t="s">
        <v>303</v>
      </c>
      <c r="D176" s="62" t="s">
        <v>304</v>
      </c>
      <c r="E176" s="44">
        <v>5.24</v>
      </c>
      <c r="F176" s="44">
        <v>5.24</v>
      </c>
      <c r="G176" s="44"/>
      <c r="H176" s="65"/>
    </row>
    <row r="177" ht="19.95" customHeight="true" spans="1:8">
      <c r="A177" s="60" t="s">
        <v>190</v>
      </c>
      <c r="B177" s="60" t="s">
        <v>196</v>
      </c>
      <c r="C177" s="61" t="s">
        <v>305</v>
      </c>
      <c r="D177" s="62" t="s">
        <v>195</v>
      </c>
      <c r="E177" s="44">
        <v>424.32</v>
      </c>
      <c r="F177" s="44">
        <v>424.32</v>
      </c>
      <c r="G177" s="44"/>
      <c r="H177" s="65"/>
    </row>
    <row r="178" ht="19.95" customHeight="true" spans="1:8">
      <c r="A178" s="60" t="s">
        <v>190</v>
      </c>
      <c r="B178" s="60" t="s">
        <v>191</v>
      </c>
      <c r="C178" s="61" t="s">
        <v>293</v>
      </c>
      <c r="D178" s="62" t="s">
        <v>294</v>
      </c>
      <c r="E178" s="44">
        <v>349.19</v>
      </c>
      <c r="F178" s="44">
        <v>349.19</v>
      </c>
      <c r="G178" s="44"/>
      <c r="H178" s="65"/>
    </row>
    <row r="179" ht="19.95" customHeight="true" spans="1:8">
      <c r="A179" s="60" t="s">
        <v>190</v>
      </c>
      <c r="B179" s="60" t="s">
        <v>191</v>
      </c>
      <c r="C179" s="61" t="s">
        <v>295</v>
      </c>
      <c r="D179" s="62" t="s">
        <v>296</v>
      </c>
      <c r="E179" s="44">
        <v>332.09</v>
      </c>
      <c r="F179" s="44">
        <v>332.09</v>
      </c>
      <c r="G179" s="44"/>
      <c r="H179" s="65"/>
    </row>
    <row r="180" ht="19.95" customHeight="true" spans="1:8">
      <c r="A180" s="60" t="s">
        <v>190</v>
      </c>
      <c r="B180" s="60" t="s">
        <v>191</v>
      </c>
      <c r="C180" s="61" t="s">
        <v>331</v>
      </c>
      <c r="D180" s="62" t="s">
        <v>332</v>
      </c>
      <c r="E180" s="44">
        <v>1.31</v>
      </c>
      <c r="F180" s="44">
        <v>1.31</v>
      </c>
      <c r="G180" s="44"/>
      <c r="H180" s="65"/>
    </row>
    <row r="181" ht="19.95" customHeight="true" spans="1:8">
      <c r="A181" s="60" t="s">
        <v>190</v>
      </c>
      <c r="B181" s="60" t="s">
        <v>191</v>
      </c>
      <c r="C181" s="61" t="s">
        <v>333</v>
      </c>
      <c r="D181" s="62" t="s">
        <v>334</v>
      </c>
      <c r="E181" s="44">
        <v>15.79</v>
      </c>
      <c r="F181" s="44">
        <v>15.79</v>
      </c>
      <c r="G181" s="44"/>
      <c r="H181" s="65"/>
    </row>
    <row r="182" ht="19.95" customHeight="true" spans="1:8">
      <c r="A182" s="60" t="s">
        <v>190</v>
      </c>
      <c r="B182" s="60" t="s">
        <v>200</v>
      </c>
      <c r="C182" s="61" t="s">
        <v>306</v>
      </c>
      <c r="D182" s="62" t="s">
        <v>307</v>
      </c>
      <c r="E182" s="44">
        <v>5.97</v>
      </c>
      <c r="F182" s="44">
        <v>5.97</v>
      </c>
      <c r="G182" s="44"/>
      <c r="H182" s="65"/>
    </row>
    <row r="183" ht="19.95" customHeight="true" spans="1:8">
      <c r="A183" s="60" t="s">
        <v>190</v>
      </c>
      <c r="B183" s="60" t="s">
        <v>200</v>
      </c>
      <c r="C183" s="61" t="s">
        <v>308</v>
      </c>
      <c r="D183" s="62" t="s">
        <v>309</v>
      </c>
      <c r="E183" s="44">
        <v>2.33</v>
      </c>
      <c r="F183" s="44">
        <v>2.33</v>
      </c>
      <c r="G183" s="44"/>
      <c r="H183" s="65"/>
    </row>
    <row r="184" ht="19.95" customHeight="true" spans="1:8">
      <c r="A184" s="60" t="s">
        <v>190</v>
      </c>
      <c r="B184" s="60" t="s">
        <v>200</v>
      </c>
      <c r="C184" s="61" t="s">
        <v>310</v>
      </c>
      <c r="D184" s="62" t="s">
        <v>311</v>
      </c>
      <c r="E184" s="44">
        <v>3.64</v>
      </c>
      <c r="F184" s="44">
        <v>3.64</v>
      </c>
      <c r="G184" s="44"/>
      <c r="H184" s="65"/>
    </row>
    <row r="185" ht="19.95" customHeight="true" spans="1:8">
      <c r="A185" s="60" t="s">
        <v>190</v>
      </c>
      <c r="B185" s="60" t="s">
        <v>239</v>
      </c>
      <c r="C185" s="61" t="s">
        <v>312</v>
      </c>
      <c r="D185" s="62" t="s">
        <v>313</v>
      </c>
      <c r="E185" s="44">
        <v>138.74</v>
      </c>
      <c r="F185" s="44">
        <v>138.74</v>
      </c>
      <c r="G185" s="44"/>
      <c r="H185" s="65"/>
    </row>
    <row r="186" ht="19.95" customHeight="true" spans="1:8">
      <c r="A186" s="60" t="s">
        <v>190</v>
      </c>
      <c r="B186" s="60" t="s">
        <v>314</v>
      </c>
      <c r="C186" s="61" t="s">
        <v>315</v>
      </c>
      <c r="D186" s="62" t="s">
        <v>316</v>
      </c>
      <c r="E186" s="44">
        <v>169.64</v>
      </c>
      <c r="F186" s="44">
        <v>169.64</v>
      </c>
      <c r="G186" s="44"/>
      <c r="H186" s="65"/>
    </row>
    <row r="187" ht="19.95" customHeight="true" spans="1:8">
      <c r="A187" s="60" t="s">
        <v>190</v>
      </c>
      <c r="B187" s="60" t="s">
        <v>242</v>
      </c>
      <c r="C187" s="61" t="s">
        <v>299</v>
      </c>
      <c r="D187" s="62" t="s">
        <v>300</v>
      </c>
      <c r="E187" s="44">
        <v>145.59</v>
      </c>
      <c r="F187" s="44">
        <v>145.59</v>
      </c>
      <c r="G187" s="44"/>
      <c r="H187" s="65"/>
    </row>
    <row r="188" ht="19.95" customHeight="true" spans="1:8">
      <c r="A188" s="60" t="s">
        <v>190</v>
      </c>
      <c r="B188" s="60" t="s">
        <v>317</v>
      </c>
      <c r="C188" s="61" t="s">
        <v>318</v>
      </c>
      <c r="D188" s="62" t="s">
        <v>319</v>
      </c>
      <c r="E188" s="44">
        <v>58.25</v>
      </c>
      <c r="F188" s="44">
        <v>58.25</v>
      </c>
      <c r="G188" s="44"/>
      <c r="H188" s="65"/>
    </row>
    <row r="189" ht="19.95" customHeight="true" spans="1:8">
      <c r="A189" s="60" t="s">
        <v>21</v>
      </c>
      <c r="B189" s="60" t="s">
        <v>21</v>
      </c>
      <c r="C189" s="61" t="s">
        <v>283</v>
      </c>
      <c r="D189" s="62" t="s">
        <v>284</v>
      </c>
      <c r="E189" s="44">
        <v>177.46</v>
      </c>
      <c r="F189" s="44">
        <v>177.46</v>
      </c>
      <c r="G189" s="44"/>
      <c r="H189" s="65"/>
    </row>
    <row r="190" ht="19.95" customHeight="true" spans="1:8">
      <c r="A190" s="60" t="s">
        <v>208</v>
      </c>
      <c r="B190" s="60" t="s">
        <v>209</v>
      </c>
      <c r="C190" s="61" t="s">
        <v>285</v>
      </c>
      <c r="D190" s="62" t="s">
        <v>286</v>
      </c>
      <c r="E190" s="44">
        <v>177.46</v>
      </c>
      <c r="F190" s="44">
        <v>177.46</v>
      </c>
      <c r="G190" s="44"/>
      <c r="H190" s="65"/>
    </row>
    <row r="191" ht="19.95" customHeight="true" spans="1:8">
      <c r="A191" s="60" t="s">
        <v>208</v>
      </c>
      <c r="B191" s="60" t="s">
        <v>209</v>
      </c>
      <c r="C191" s="61" t="s">
        <v>287</v>
      </c>
      <c r="D191" s="62" t="s">
        <v>288</v>
      </c>
      <c r="E191" s="44">
        <v>176.4</v>
      </c>
      <c r="F191" s="44">
        <v>176.4</v>
      </c>
      <c r="G191" s="44"/>
      <c r="H191" s="65"/>
    </row>
    <row r="192" ht="19.95" customHeight="true" spans="1:8">
      <c r="A192" s="60" t="s">
        <v>208</v>
      </c>
      <c r="B192" s="60" t="s">
        <v>209</v>
      </c>
      <c r="C192" s="61" t="s">
        <v>289</v>
      </c>
      <c r="D192" s="62" t="s">
        <v>290</v>
      </c>
      <c r="E192" s="44">
        <v>1.06</v>
      </c>
      <c r="F192" s="44">
        <v>1.06</v>
      </c>
      <c r="G192" s="44"/>
      <c r="H192" s="65"/>
    </row>
    <row r="193" ht="19.95" customHeight="true" spans="1:8">
      <c r="A193" s="60" t="s">
        <v>21</v>
      </c>
      <c r="B193" s="60" t="s">
        <v>21</v>
      </c>
      <c r="C193" s="61" t="s">
        <v>78</v>
      </c>
      <c r="D193" s="62" t="s">
        <v>79</v>
      </c>
      <c r="E193" s="44">
        <v>394.2</v>
      </c>
      <c r="F193" s="44">
        <v>357.68</v>
      </c>
      <c r="G193" s="44">
        <v>36.52</v>
      </c>
      <c r="H193" s="65"/>
    </row>
    <row r="194" ht="19.95" customHeight="true" spans="1:8">
      <c r="A194" s="60" t="s">
        <v>21</v>
      </c>
      <c r="B194" s="60" t="s">
        <v>21</v>
      </c>
      <c r="C194" s="61" t="s">
        <v>291</v>
      </c>
      <c r="D194" s="62" t="s">
        <v>292</v>
      </c>
      <c r="E194" s="44">
        <v>337.52</v>
      </c>
      <c r="F194" s="44">
        <v>337.52</v>
      </c>
      <c r="G194" s="44"/>
      <c r="H194" s="65"/>
    </row>
    <row r="195" ht="19.95" customHeight="true" spans="1:8">
      <c r="A195" s="60" t="s">
        <v>190</v>
      </c>
      <c r="B195" s="60" t="s">
        <v>196</v>
      </c>
      <c r="C195" s="61" t="s">
        <v>301</v>
      </c>
      <c r="D195" s="62" t="s">
        <v>302</v>
      </c>
      <c r="E195" s="44">
        <v>106.31</v>
      </c>
      <c r="F195" s="44">
        <v>106.31</v>
      </c>
      <c r="G195" s="44"/>
      <c r="H195" s="65"/>
    </row>
    <row r="196" ht="19.95" customHeight="true" spans="1:8">
      <c r="A196" s="60" t="s">
        <v>190</v>
      </c>
      <c r="B196" s="60" t="s">
        <v>196</v>
      </c>
      <c r="C196" s="61" t="s">
        <v>303</v>
      </c>
      <c r="D196" s="62" t="s">
        <v>304</v>
      </c>
      <c r="E196" s="44">
        <v>1.19</v>
      </c>
      <c r="F196" s="44">
        <v>1.19</v>
      </c>
      <c r="G196" s="44"/>
      <c r="H196" s="65"/>
    </row>
    <row r="197" ht="19.95" customHeight="true" spans="1:8">
      <c r="A197" s="60" t="s">
        <v>190</v>
      </c>
      <c r="B197" s="60" t="s">
        <v>196</v>
      </c>
      <c r="C197" s="61" t="s">
        <v>305</v>
      </c>
      <c r="D197" s="62" t="s">
        <v>195</v>
      </c>
      <c r="E197" s="44">
        <v>105.12</v>
      </c>
      <c r="F197" s="44">
        <v>105.12</v>
      </c>
      <c r="G197" s="44"/>
      <c r="H197" s="65"/>
    </row>
    <row r="198" ht="19.95" customHeight="true" spans="1:8">
      <c r="A198" s="60" t="s">
        <v>190</v>
      </c>
      <c r="B198" s="60" t="s">
        <v>317</v>
      </c>
      <c r="C198" s="61" t="s">
        <v>318</v>
      </c>
      <c r="D198" s="62" t="s">
        <v>319</v>
      </c>
      <c r="E198" s="44">
        <v>13.73</v>
      </c>
      <c r="F198" s="44">
        <v>13.73</v>
      </c>
      <c r="G198" s="44"/>
      <c r="H198" s="65"/>
    </row>
    <row r="199" ht="19.95" customHeight="true" spans="1:8">
      <c r="A199" s="60" t="s">
        <v>190</v>
      </c>
      <c r="B199" s="60" t="s">
        <v>191</v>
      </c>
      <c r="C199" s="61" t="s">
        <v>293</v>
      </c>
      <c r="D199" s="62" t="s">
        <v>294</v>
      </c>
      <c r="E199" s="44">
        <v>74.28</v>
      </c>
      <c r="F199" s="44">
        <v>74.28</v>
      </c>
      <c r="G199" s="44"/>
      <c r="H199" s="65"/>
    </row>
    <row r="200" ht="19.95" customHeight="true" spans="1:8">
      <c r="A200" s="60" t="s">
        <v>190</v>
      </c>
      <c r="B200" s="60" t="s">
        <v>191</v>
      </c>
      <c r="C200" s="61" t="s">
        <v>295</v>
      </c>
      <c r="D200" s="62" t="s">
        <v>296</v>
      </c>
      <c r="E200" s="44">
        <v>74.28</v>
      </c>
      <c r="F200" s="44">
        <v>74.28</v>
      </c>
      <c r="G200" s="44"/>
      <c r="H200" s="65"/>
    </row>
    <row r="201" ht="19.95" customHeight="true" spans="1:8">
      <c r="A201" s="60" t="s">
        <v>190</v>
      </c>
      <c r="B201" s="60" t="s">
        <v>242</v>
      </c>
      <c r="C201" s="61" t="s">
        <v>299</v>
      </c>
      <c r="D201" s="62" t="s">
        <v>300</v>
      </c>
      <c r="E201" s="44">
        <v>33.94</v>
      </c>
      <c r="F201" s="44">
        <v>33.94</v>
      </c>
      <c r="G201" s="44"/>
      <c r="H201" s="65"/>
    </row>
    <row r="202" ht="19.95" customHeight="true" spans="1:8">
      <c r="A202" s="60" t="s">
        <v>190</v>
      </c>
      <c r="B202" s="60" t="s">
        <v>200</v>
      </c>
      <c r="C202" s="61" t="s">
        <v>306</v>
      </c>
      <c r="D202" s="62" t="s">
        <v>307</v>
      </c>
      <c r="E202" s="44">
        <v>1.89</v>
      </c>
      <c r="F202" s="44">
        <v>1.89</v>
      </c>
      <c r="G202" s="44"/>
      <c r="H202" s="65"/>
    </row>
    <row r="203" ht="19.95" customHeight="true" spans="1:8">
      <c r="A203" s="60" t="s">
        <v>190</v>
      </c>
      <c r="B203" s="60" t="s">
        <v>200</v>
      </c>
      <c r="C203" s="61" t="s">
        <v>310</v>
      </c>
      <c r="D203" s="62" t="s">
        <v>311</v>
      </c>
      <c r="E203" s="44">
        <v>0.86</v>
      </c>
      <c r="F203" s="44">
        <v>0.86</v>
      </c>
      <c r="G203" s="44"/>
      <c r="H203" s="65"/>
    </row>
    <row r="204" ht="19.95" customHeight="true" spans="1:8">
      <c r="A204" s="60" t="s">
        <v>190</v>
      </c>
      <c r="B204" s="60" t="s">
        <v>200</v>
      </c>
      <c r="C204" s="61" t="s">
        <v>308</v>
      </c>
      <c r="D204" s="62" t="s">
        <v>309</v>
      </c>
      <c r="E204" s="44">
        <v>1.03</v>
      </c>
      <c r="F204" s="44">
        <v>1.03</v>
      </c>
      <c r="G204" s="44"/>
      <c r="H204" s="65"/>
    </row>
    <row r="205" ht="19.95" customHeight="true" spans="1:8">
      <c r="A205" s="60" t="s">
        <v>190</v>
      </c>
      <c r="B205" s="60" t="s">
        <v>275</v>
      </c>
      <c r="C205" s="61" t="s">
        <v>297</v>
      </c>
      <c r="D205" s="62" t="s">
        <v>298</v>
      </c>
      <c r="E205" s="44">
        <v>64.33</v>
      </c>
      <c r="F205" s="44">
        <v>64.33</v>
      </c>
      <c r="G205" s="44"/>
      <c r="H205" s="65"/>
    </row>
    <row r="206" ht="19.95" customHeight="true" spans="1:8">
      <c r="A206" s="60" t="s">
        <v>190</v>
      </c>
      <c r="B206" s="60" t="s">
        <v>314</v>
      </c>
      <c r="C206" s="61" t="s">
        <v>315</v>
      </c>
      <c r="D206" s="62" t="s">
        <v>316</v>
      </c>
      <c r="E206" s="44">
        <v>39.34</v>
      </c>
      <c r="F206" s="44">
        <v>39.34</v>
      </c>
      <c r="G206" s="44"/>
      <c r="H206" s="65"/>
    </row>
    <row r="207" ht="19.95" customHeight="true" spans="1:8">
      <c r="A207" s="60" t="s">
        <v>190</v>
      </c>
      <c r="B207" s="60" t="s">
        <v>239</v>
      </c>
      <c r="C207" s="61" t="s">
        <v>312</v>
      </c>
      <c r="D207" s="62" t="s">
        <v>313</v>
      </c>
      <c r="E207" s="44">
        <v>3.72</v>
      </c>
      <c r="F207" s="44">
        <v>3.72</v>
      </c>
      <c r="G207" s="44"/>
      <c r="H207" s="65"/>
    </row>
    <row r="208" ht="19.95" customHeight="true" spans="1:8">
      <c r="A208" s="60" t="s">
        <v>21</v>
      </c>
      <c r="B208" s="60" t="s">
        <v>21</v>
      </c>
      <c r="C208" s="61" t="s">
        <v>237</v>
      </c>
      <c r="D208" s="62" t="s">
        <v>238</v>
      </c>
      <c r="E208" s="44">
        <v>36.52</v>
      </c>
      <c r="F208" s="44"/>
      <c r="G208" s="44">
        <v>36.52</v>
      </c>
      <c r="H208" s="65"/>
    </row>
    <row r="209" ht="19.95" customHeight="true" spans="1:8">
      <c r="A209" s="60" t="s">
        <v>171</v>
      </c>
      <c r="B209" s="60" t="s">
        <v>209</v>
      </c>
      <c r="C209" s="61" t="s">
        <v>267</v>
      </c>
      <c r="D209" s="62" t="s">
        <v>268</v>
      </c>
      <c r="E209" s="44">
        <v>0.25</v>
      </c>
      <c r="F209" s="44"/>
      <c r="G209" s="44">
        <v>0.25</v>
      </c>
      <c r="H209" s="65"/>
    </row>
    <row r="210" ht="19.95" customHeight="true" spans="1:8">
      <c r="A210" s="60" t="s">
        <v>171</v>
      </c>
      <c r="B210" s="60" t="s">
        <v>280</v>
      </c>
      <c r="C210" s="61" t="s">
        <v>281</v>
      </c>
      <c r="D210" s="62" t="s">
        <v>282</v>
      </c>
      <c r="E210" s="44">
        <v>2.2</v>
      </c>
      <c r="F210" s="44"/>
      <c r="G210" s="44">
        <v>2.2</v>
      </c>
      <c r="H210" s="65"/>
    </row>
    <row r="211" ht="19.95" customHeight="true" spans="1:8">
      <c r="A211" s="60" t="s">
        <v>171</v>
      </c>
      <c r="B211" s="60" t="s">
        <v>255</v>
      </c>
      <c r="C211" s="61" t="s">
        <v>256</v>
      </c>
      <c r="D211" s="62" t="s">
        <v>257</v>
      </c>
      <c r="E211" s="44">
        <v>0.15</v>
      </c>
      <c r="F211" s="44"/>
      <c r="G211" s="44">
        <v>0.15</v>
      </c>
      <c r="H211" s="65"/>
    </row>
    <row r="212" ht="19.95" customHeight="true" spans="1:8">
      <c r="A212" s="60" t="s">
        <v>171</v>
      </c>
      <c r="B212" s="60" t="s">
        <v>172</v>
      </c>
      <c r="C212" s="61" t="s">
        <v>248</v>
      </c>
      <c r="D212" s="62" t="s">
        <v>249</v>
      </c>
      <c r="E212" s="44">
        <v>6.64</v>
      </c>
      <c r="F212" s="44"/>
      <c r="G212" s="44">
        <v>6.64</v>
      </c>
      <c r="H212" s="65"/>
    </row>
    <row r="213" ht="19.95" customHeight="true" spans="1:8">
      <c r="A213" s="60" t="s">
        <v>171</v>
      </c>
      <c r="B213" s="60" t="s">
        <v>172</v>
      </c>
      <c r="C213" s="61" t="s">
        <v>253</v>
      </c>
      <c r="D213" s="62" t="s">
        <v>254</v>
      </c>
      <c r="E213" s="44">
        <v>4.52</v>
      </c>
      <c r="F213" s="44"/>
      <c r="G213" s="44">
        <v>4.52</v>
      </c>
      <c r="H213" s="65"/>
    </row>
    <row r="214" ht="19.95" customHeight="true" spans="1:8">
      <c r="A214" s="60" t="s">
        <v>171</v>
      </c>
      <c r="B214" s="60" t="s">
        <v>172</v>
      </c>
      <c r="C214" s="61" t="s">
        <v>250</v>
      </c>
      <c r="D214" s="62" t="s">
        <v>251</v>
      </c>
      <c r="E214" s="44">
        <v>0.32</v>
      </c>
      <c r="F214" s="44"/>
      <c r="G214" s="44">
        <v>0.32</v>
      </c>
      <c r="H214" s="65"/>
    </row>
    <row r="215" ht="19.95" customHeight="true" spans="1:8">
      <c r="A215" s="60" t="s">
        <v>171</v>
      </c>
      <c r="B215" s="60" t="s">
        <v>172</v>
      </c>
      <c r="C215" s="61" t="s">
        <v>252</v>
      </c>
      <c r="D215" s="62" t="s">
        <v>170</v>
      </c>
      <c r="E215" s="44">
        <v>1.8</v>
      </c>
      <c r="F215" s="44"/>
      <c r="G215" s="44">
        <v>1.8</v>
      </c>
      <c r="H215" s="65"/>
    </row>
    <row r="216" ht="19.95" customHeight="true" spans="1:8">
      <c r="A216" s="60" t="s">
        <v>171</v>
      </c>
      <c r="B216" s="60" t="s">
        <v>323</v>
      </c>
      <c r="C216" s="61" t="s">
        <v>324</v>
      </c>
      <c r="D216" s="62" t="s">
        <v>325</v>
      </c>
      <c r="E216" s="44">
        <v>1</v>
      </c>
      <c r="F216" s="44"/>
      <c r="G216" s="44">
        <v>1</v>
      </c>
      <c r="H216" s="65"/>
    </row>
    <row r="217" ht="19.95" customHeight="true" spans="1:8">
      <c r="A217" s="60" t="s">
        <v>171</v>
      </c>
      <c r="B217" s="60" t="s">
        <v>196</v>
      </c>
      <c r="C217" s="61" t="s">
        <v>278</v>
      </c>
      <c r="D217" s="62" t="s">
        <v>279</v>
      </c>
      <c r="E217" s="44">
        <v>10.1</v>
      </c>
      <c r="F217" s="44"/>
      <c r="G217" s="44">
        <v>10.1</v>
      </c>
      <c r="H217" s="65"/>
    </row>
    <row r="218" ht="19.95" customHeight="true" spans="1:8">
      <c r="A218" s="60" t="s">
        <v>171</v>
      </c>
      <c r="B218" s="60" t="s">
        <v>269</v>
      </c>
      <c r="C218" s="61" t="s">
        <v>270</v>
      </c>
      <c r="D218" s="62" t="s">
        <v>271</v>
      </c>
      <c r="E218" s="44">
        <v>1.8</v>
      </c>
      <c r="F218" s="44"/>
      <c r="G218" s="44">
        <v>1.8</v>
      </c>
      <c r="H218" s="65"/>
    </row>
    <row r="219" ht="19.95" customHeight="true" spans="1:8">
      <c r="A219" s="60" t="s">
        <v>171</v>
      </c>
      <c r="B219" s="60" t="s">
        <v>261</v>
      </c>
      <c r="C219" s="61" t="s">
        <v>262</v>
      </c>
      <c r="D219" s="62" t="s">
        <v>263</v>
      </c>
      <c r="E219" s="44">
        <v>2.06</v>
      </c>
      <c r="F219" s="44"/>
      <c r="G219" s="44">
        <v>2.06</v>
      </c>
      <c r="H219" s="65"/>
    </row>
    <row r="220" ht="19.95" customHeight="true" spans="1:8">
      <c r="A220" s="60" t="s">
        <v>171</v>
      </c>
      <c r="B220" s="60" t="s">
        <v>275</v>
      </c>
      <c r="C220" s="61" t="s">
        <v>276</v>
      </c>
      <c r="D220" s="62" t="s">
        <v>277</v>
      </c>
      <c r="E220" s="44">
        <v>0.5</v>
      </c>
      <c r="F220" s="44"/>
      <c r="G220" s="44">
        <v>0.5</v>
      </c>
      <c r="H220" s="65"/>
    </row>
    <row r="221" ht="19.95" customHeight="true" spans="1:8">
      <c r="A221" s="60" t="s">
        <v>171</v>
      </c>
      <c r="B221" s="60" t="s">
        <v>320</v>
      </c>
      <c r="C221" s="61" t="s">
        <v>321</v>
      </c>
      <c r="D221" s="62" t="s">
        <v>322</v>
      </c>
      <c r="E221" s="44">
        <v>0.1</v>
      </c>
      <c r="F221" s="44"/>
      <c r="G221" s="44">
        <v>0.1</v>
      </c>
      <c r="H221" s="65"/>
    </row>
    <row r="222" ht="19.95" customHeight="true" spans="1:8">
      <c r="A222" s="60" t="s">
        <v>171</v>
      </c>
      <c r="B222" s="60" t="s">
        <v>245</v>
      </c>
      <c r="C222" s="61" t="s">
        <v>246</v>
      </c>
      <c r="D222" s="62" t="s">
        <v>247</v>
      </c>
      <c r="E222" s="44">
        <v>8</v>
      </c>
      <c r="F222" s="44"/>
      <c r="G222" s="44">
        <v>8</v>
      </c>
      <c r="H222" s="65"/>
    </row>
    <row r="223" ht="19.95" customHeight="true" spans="1:8">
      <c r="A223" s="60" t="s">
        <v>171</v>
      </c>
      <c r="B223" s="60" t="s">
        <v>264</v>
      </c>
      <c r="C223" s="61" t="s">
        <v>265</v>
      </c>
      <c r="D223" s="62" t="s">
        <v>266</v>
      </c>
      <c r="E223" s="44">
        <v>3.22</v>
      </c>
      <c r="F223" s="44"/>
      <c r="G223" s="44">
        <v>3.22</v>
      </c>
      <c r="H223" s="65"/>
    </row>
    <row r="224" ht="19.95" customHeight="true" spans="1:8">
      <c r="A224" s="60" t="s">
        <v>171</v>
      </c>
      <c r="B224" s="60" t="s">
        <v>258</v>
      </c>
      <c r="C224" s="61" t="s">
        <v>259</v>
      </c>
      <c r="D224" s="62" t="s">
        <v>260</v>
      </c>
      <c r="E224" s="44">
        <v>0.5</v>
      </c>
      <c r="F224" s="44"/>
      <c r="G224" s="44">
        <v>0.5</v>
      </c>
      <c r="H224" s="65"/>
    </row>
    <row r="225" ht="19.95" customHeight="true" spans="1:8">
      <c r="A225" s="60" t="s">
        <v>21</v>
      </c>
      <c r="B225" s="60" t="s">
        <v>21</v>
      </c>
      <c r="C225" s="61" t="s">
        <v>283</v>
      </c>
      <c r="D225" s="62" t="s">
        <v>284</v>
      </c>
      <c r="E225" s="44">
        <v>20.16</v>
      </c>
      <c r="F225" s="44">
        <v>20.16</v>
      </c>
      <c r="G225" s="44"/>
      <c r="H225" s="65"/>
    </row>
    <row r="226" ht="19.95" customHeight="true" spans="1:8">
      <c r="A226" s="60" t="s">
        <v>208</v>
      </c>
      <c r="B226" s="60" t="s">
        <v>209</v>
      </c>
      <c r="C226" s="61" t="s">
        <v>285</v>
      </c>
      <c r="D226" s="62" t="s">
        <v>286</v>
      </c>
      <c r="E226" s="44">
        <v>20.16</v>
      </c>
      <c r="F226" s="44">
        <v>20.16</v>
      </c>
      <c r="G226" s="44"/>
      <c r="H226" s="65"/>
    </row>
    <row r="227" ht="19.95" customHeight="true" spans="1:8">
      <c r="A227" s="60" t="s">
        <v>208</v>
      </c>
      <c r="B227" s="60" t="s">
        <v>209</v>
      </c>
      <c r="C227" s="61" t="s">
        <v>287</v>
      </c>
      <c r="D227" s="62" t="s">
        <v>288</v>
      </c>
      <c r="E227" s="44">
        <v>20.16</v>
      </c>
      <c r="F227" s="44">
        <v>20.16</v>
      </c>
      <c r="G227" s="44"/>
      <c r="H227" s="65"/>
    </row>
    <row r="228" ht="8.55" customHeight="true" spans="1:8">
      <c r="A228" s="46"/>
      <c r="B228" s="46"/>
      <c r="C228" s="67"/>
      <c r="D228" s="46"/>
      <c r="E228" s="46"/>
      <c r="F228" s="46"/>
      <c r="G228" s="46"/>
      <c r="H228" s="68"/>
    </row>
  </sheetData>
  <autoFilter ref="A6:H227">
    <extLst/>
  </autoFilter>
  <mergeCells count="11">
    <mergeCell ref="A1:B1"/>
    <mergeCell ref="A2:G2"/>
    <mergeCell ref="A3:D3"/>
    <mergeCell ref="A4:D4"/>
    <mergeCell ref="E4:G4"/>
    <mergeCell ref="A5:B5"/>
    <mergeCell ref="C5:C6"/>
    <mergeCell ref="D5:D6"/>
    <mergeCell ref="E5:E6"/>
    <mergeCell ref="F5:F6"/>
    <mergeCell ref="G5:G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pane ySplit="5" topLeftCell="A6" activePane="bottomLeft" state="frozen"/>
      <selection/>
      <selection pane="bottomLeft" activeCell="F7" sqref="F7"/>
    </sheetView>
  </sheetViews>
  <sheetFormatPr defaultColWidth="9.775" defaultRowHeight="13.5" outlineLevelCol="6"/>
  <cols>
    <col min="1" max="3" width="6.10833333333333" customWidth="true"/>
    <col min="4" max="4" width="13.3333333333333" customWidth="true"/>
    <col min="5" max="5" width="41" customWidth="true"/>
    <col min="6" max="6" width="16.4416666666667" customWidth="true"/>
    <col min="7" max="7" width="1.55833333333333" customWidth="true"/>
    <col min="8" max="8" width="9.775" customWidth="true"/>
  </cols>
  <sheetData>
    <row r="1" ht="14.25" customHeight="true" spans="1:7">
      <c r="A1" s="29"/>
      <c r="B1" s="29"/>
      <c r="C1" s="29"/>
      <c r="D1" s="53"/>
      <c r="E1" s="53"/>
      <c r="F1" s="39" t="s">
        <v>335</v>
      </c>
      <c r="G1" s="47"/>
    </row>
    <row r="2" ht="19.95" customHeight="true" spans="1:7">
      <c r="A2" s="30" t="s">
        <v>336</v>
      </c>
      <c r="B2" s="30"/>
      <c r="C2" s="30"/>
      <c r="D2" s="30"/>
      <c r="E2" s="30"/>
      <c r="F2" s="30"/>
      <c r="G2" s="47" t="s">
        <v>57</v>
      </c>
    </row>
    <row r="3" ht="17.1" customHeight="true" spans="1:7">
      <c r="A3" s="31" t="s">
        <v>3</v>
      </c>
      <c r="B3" s="31"/>
      <c r="C3" s="31"/>
      <c r="D3" s="31"/>
      <c r="E3" s="31"/>
      <c r="F3" s="41" t="s">
        <v>4</v>
      </c>
      <c r="G3" s="48"/>
    </row>
    <row r="4" ht="21.3" customHeight="true" spans="1:7">
      <c r="A4" s="32" t="s">
        <v>90</v>
      </c>
      <c r="B4" s="32"/>
      <c r="C4" s="32"/>
      <c r="D4" s="32" t="s">
        <v>69</v>
      </c>
      <c r="E4" s="32" t="s">
        <v>70</v>
      </c>
      <c r="F4" s="32" t="s">
        <v>337</v>
      </c>
      <c r="G4" s="49"/>
    </row>
    <row r="5" ht="21.3" customHeight="true" spans="1:7">
      <c r="A5" s="32" t="s">
        <v>91</v>
      </c>
      <c r="B5" s="32" t="s">
        <v>92</v>
      </c>
      <c r="C5" s="32" t="s">
        <v>93</v>
      </c>
      <c r="D5" s="32"/>
      <c r="E5" s="32"/>
      <c r="F5" s="32"/>
      <c r="G5" s="50"/>
    </row>
    <row r="6" ht="19.95" customHeight="true" spans="1:7">
      <c r="A6" s="33"/>
      <c r="B6" s="33"/>
      <c r="C6" s="33"/>
      <c r="D6" s="33"/>
      <c r="E6" s="33" t="s">
        <v>71</v>
      </c>
      <c r="F6" s="42">
        <f>F7</f>
        <v>1515.83</v>
      </c>
      <c r="G6" s="51"/>
    </row>
    <row r="7" ht="19.95" customHeight="true" spans="1:7">
      <c r="A7" s="34"/>
      <c r="B7" s="34"/>
      <c r="C7" s="34"/>
      <c r="D7" s="34"/>
      <c r="E7" s="43" t="s">
        <v>21</v>
      </c>
      <c r="F7" s="44">
        <f>F8+F13+F18+F27+F33+F42</f>
        <v>1515.83</v>
      </c>
      <c r="G7" s="49"/>
    </row>
    <row r="8" ht="19.95" customHeight="true" spans="1:7">
      <c r="A8" s="34"/>
      <c r="B8" s="34"/>
      <c r="C8" s="34"/>
      <c r="D8" s="34"/>
      <c r="E8" s="43" t="s">
        <v>73</v>
      </c>
      <c r="F8" s="44">
        <f>F9</f>
        <v>8.74</v>
      </c>
      <c r="G8" s="49"/>
    </row>
    <row r="9" ht="19.95" customHeight="true" spans="1:7">
      <c r="A9" s="34"/>
      <c r="B9" s="34"/>
      <c r="C9" s="34"/>
      <c r="D9" s="34"/>
      <c r="E9" s="43" t="s">
        <v>97</v>
      </c>
      <c r="F9" s="44">
        <f>F10+F11+F12</f>
        <v>8.74</v>
      </c>
      <c r="G9" s="50"/>
    </row>
    <row r="10" ht="19.95" customHeight="true" spans="1:7">
      <c r="A10" s="34" t="s">
        <v>94</v>
      </c>
      <c r="B10" s="34" t="s">
        <v>95</v>
      </c>
      <c r="C10" s="34" t="s">
        <v>96</v>
      </c>
      <c r="D10" s="34" t="s">
        <v>72</v>
      </c>
      <c r="E10" s="43" t="s">
        <v>338</v>
      </c>
      <c r="F10" s="45">
        <v>3.64</v>
      </c>
      <c r="G10" s="50"/>
    </row>
    <row r="11" ht="19.95" customHeight="true" spans="1:7">
      <c r="A11" s="34" t="s">
        <v>94</v>
      </c>
      <c r="B11" s="34" t="s">
        <v>95</v>
      </c>
      <c r="C11" s="34" t="s">
        <v>96</v>
      </c>
      <c r="D11" s="34" t="s">
        <v>72</v>
      </c>
      <c r="E11" s="43" t="s">
        <v>339</v>
      </c>
      <c r="F11" s="45">
        <v>2</v>
      </c>
      <c r="G11" s="50"/>
    </row>
    <row r="12" ht="19.95" customHeight="true" spans="1:7">
      <c r="A12" s="34" t="s">
        <v>94</v>
      </c>
      <c r="B12" s="34" t="s">
        <v>95</v>
      </c>
      <c r="C12" s="34" t="s">
        <v>96</v>
      </c>
      <c r="D12" s="34" t="s">
        <v>72</v>
      </c>
      <c r="E12" s="43" t="s">
        <v>340</v>
      </c>
      <c r="F12" s="45">
        <v>3.1</v>
      </c>
      <c r="G12" s="50"/>
    </row>
    <row r="13" ht="19.95" customHeight="true" spans="1:7">
      <c r="A13" s="34"/>
      <c r="B13" s="34"/>
      <c r="C13" s="34"/>
      <c r="D13" s="34"/>
      <c r="E13" s="43" t="s">
        <v>75</v>
      </c>
      <c r="F13" s="44">
        <f>F14</f>
        <v>9.64</v>
      </c>
      <c r="G13" s="49"/>
    </row>
    <row r="14" ht="19.95" customHeight="true" spans="1:7">
      <c r="A14" s="34"/>
      <c r="B14" s="34"/>
      <c r="C14" s="34"/>
      <c r="D14" s="34"/>
      <c r="E14" s="43" t="s">
        <v>112</v>
      </c>
      <c r="F14" s="44">
        <f>F15+F16+F17</f>
        <v>9.64</v>
      </c>
      <c r="G14" s="50"/>
    </row>
    <row r="15" ht="19.95" customHeight="true" spans="1:7">
      <c r="A15" s="34" t="s">
        <v>94</v>
      </c>
      <c r="B15" s="34" t="s">
        <v>96</v>
      </c>
      <c r="C15" s="34" t="s">
        <v>111</v>
      </c>
      <c r="D15" s="34" t="s">
        <v>74</v>
      </c>
      <c r="E15" s="43" t="s">
        <v>341</v>
      </c>
      <c r="F15" s="45">
        <v>5.32</v>
      </c>
      <c r="G15" s="50"/>
    </row>
    <row r="16" ht="19.95" customHeight="true" spans="1:7">
      <c r="A16" s="34" t="s">
        <v>94</v>
      </c>
      <c r="B16" s="34" t="s">
        <v>96</v>
      </c>
      <c r="C16" s="34" t="s">
        <v>111</v>
      </c>
      <c r="D16" s="34" t="s">
        <v>74</v>
      </c>
      <c r="E16" s="43" t="s">
        <v>342</v>
      </c>
      <c r="F16" s="45">
        <v>1.82</v>
      </c>
      <c r="G16" s="50"/>
    </row>
    <row r="17" ht="19.95" customHeight="true" spans="1:7">
      <c r="A17" s="34" t="s">
        <v>94</v>
      </c>
      <c r="B17" s="34" t="s">
        <v>96</v>
      </c>
      <c r="C17" s="34" t="s">
        <v>111</v>
      </c>
      <c r="D17" s="34" t="s">
        <v>74</v>
      </c>
      <c r="E17" s="43" t="s">
        <v>343</v>
      </c>
      <c r="F17" s="45">
        <v>2.5</v>
      </c>
      <c r="G17" s="50"/>
    </row>
    <row r="18" ht="19.95" customHeight="true" spans="1:7">
      <c r="A18" s="34"/>
      <c r="B18" s="34"/>
      <c r="C18" s="34"/>
      <c r="D18" s="34"/>
      <c r="E18" s="43" t="s">
        <v>83</v>
      </c>
      <c r="F18" s="44">
        <f>F19+F25</f>
        <v>42.93</v>
      </c>
      <c r="G18" s="49"/>
    </row>
    <row r="19" ht="19.95" customHeight="true" spans="1:7">
      <c r="A19" s="34"/>
      <c r="B19" s="34"/>
      <c r="C19" s="34"/>
      <c r="D19" s="34"/>
      <c r="E19" s="43" t="s">
        <v>107</v>
      </c>
      <c r="F19" s="44">
        <f>SUM(F20:F24)</f>
        <v>26.49</v>
      </c>
      <c r="G19" s="50"/>
    </row>
    <row r="20" ht="19.95" customHeight="true" spans="1:7">
      <c r="A20" s="34" t="s">
        <v>94</v>
      </c>
      <c r="B20" s="34" t="s">
        <v>96</v>
      </c>
      <c r="C20" s="34" t="s">
        <v>106</v>
      </c>
      <c r="D20" s="34" t="s">
        <v>82</v>
      </c>
      <c r="E20" s="43" t="s">
        <v>344</v>
      </c>
      <c r="F20" s="45">
        <v>1.82</v>
      </c>
      <c r="G20" s="50"/>
    </row>
    <row r="21" ht="19.95" customHeight="true" spans="1:7">
      <c r="A21" s="34" t="s">
        <v>94</v>
      </c>
      <c r="B21" s="34" t="s">
        <v>96</v>
      </c>
      <c r="C21" s="34" t="s">
        <v>106</v>
      </c>
      <c r="D21" s="34" t="s">
        <v>82</v>
      </c>
      <c r="E21" s="43" t="s">
        <v>345</v>
      </c>
      <c r="F21" s="45">
        <v>3.5</v>
      </c>
      <c r="G21" s="50"/>
    </row>
    <row r="22" ht="19.95" customHeight="true" spans="1:7">
      <c r="A22" s="34" t="s">
        <v>94</v>
      </c>
      <c r="B22" s="34" t="s">
        <v>96</v>
      </c>
      <c r="C22" s="34" t="s">
        <v>106</v>
      </c>
      <c r="D22" s="34" t="s">
        <v>82</v>
      </c>
      <c r="E22" s="43" t="s">
        <v>346</v>
      </c>
      <c r="F22" s="45">
        <v>15</v>
      </c>
      <c r="G22" s="50"/>
    </row>
    <row r="23" ht="19.95" customHeight="true" spans="1:7">
      <c r="A23" s="34" t="s">
        <v>94</v>
      </c>
      <c r="B23" s="34" t="s">
        <v>96</v>
      </c>
      <c r="C23" s="34" t="s">
        <v>106</v>
      </c>
      <c r="D23" s="34" t="s">
        <v>82</v>
      </c>
      <c r="E23" s="43" t="s">
        <v>347</v>
      </c>
      <c r="F23" s="45">
        <v>4</v>
      </c>
      <c r="G23" s="50"/>
    </row>
    <row r="24" ht="19.95" customHeight="true" spans="1:7">
      <c r="A24" s="34" t="s">
        <v>94</v>
      </c>
      <c r="B24" s="34" t="s">
        <v>96</v>
      </c>
      <c r="C24" s="34" t="s">
        <v>106</v>
      </c>
      <c r="D24" s="34" t="s">
        <v>82</v>
      </c>
      <c r="E24" s="43" t="s">
        <v>348</v>
      </c>
      <c r="F24" s="45">
        <v>2.17</v>
      </c>
      <c r="G24" s="50"/>
    </row>
    <row r="25" ht="19.95" customHeight="true" spans="1:7">
      <c r="A25" s="34"/>
      <c r="B25" s="34"/>
      <c r="C25" s="34"/>
      <c r="D25" s="34"/>
      <c r="E25" s="43" t="s">
        <v>97</v>
      </c>
      <c r="F25" s="44">
        <v>16.44</v>
      </c>
      <c r="G25" s="50"/>
    </row>
    <row r="26" ht="19.95" customHeight="true" spans="1:7">
      <c r="A26" s="34" t="s">
        <v>94</v>
      </c>
      <c r="B26" s="34" t="s">
        <v>95</v>
      </c>
      <c r="C26" s="34" t="s">
        <v>96</v>
      </c>
      <c r="D26" s="34" t="s">
        <v>82</v>
      </c>
      <c r="E26" s="43" t="s">
        <v>349</v>
      </c>
      <c r="F26" s="45">
        <v>16.44</v>
      </c>
      <c r="G26" s="50"/>
    </row>
    <row r="27" ht="19.95" customHeight="true" spans="1:7">
      <c r="A27" s="34"/>
      <c r="B27" s="34"/>
      <c r="C27" s="34"/>
      <c r="D27" s="34"/>
      <c r="E27" s="43" t="s">
        <v>81</v>
      </c>
      <c r="F27" s="44">
        <f>F28</f>
        <v>1283.82</v>
      </c>
      <c r="G27" s="49"/>
    </row>
    <row r="28" ht="19.95" customHeight="true" spans="1:7">
      <c r="A28" s="34"/>
      <c r="B28" s="34"/>
      <c r="C28" s="34"/>
      <c r="D28" s="34"/>
      <c r="E28" s="43" t="s">
        <v>115</v>
      </c>
      <c r="F28" s="44">
        <f>SUM(F29:F32)</f>
        <v>1283.82</v>
      </c>
      <c r="G28" s="50"/>
    </row>
    <row r="29" ht="19.95" customHeight="true" spans="1:7">
      <c r="A29" s="34" t="s">
        <v>94</v>
      </c>
      <c r="B29" s="34" t="s">
        <v>113</v>
      </c>
      <c r="C29" s="34" t="s">
        <v>114</v>
      </c>
      <c r="D29" s="34" t="s">
        <v>80</v>
      </c>
      <c r="E29" s="43" t="s">
        <v>350</v>
      </c>
      <c r="F29" s="45">
        <v>105</v>
      </c>
      <c r="G29" s="50"/>
    </row>
    <row r="30" ht="19.95" customHeight="true" spans="1:7">
      <c r="A30" s="34" t="s">
        <v>94</v>
      </c>
      <c r="B30" s="34" t="s">
        <v>113</v>
      </c>
      <c r="C30" s="34" t="s">
        <v>114</v>
      </c>
      <c r="D30" s="34" t="s">
        <v>80</v>
      </c>
      <c r="E30" s="43" t="s">
        <v>351</v>
      </c>
      <c r="F30" s="45">
        <v>1.82</v>
      </c>
      <c r="G30" s="50"/>
    </row>
    <row r="31" ht="19.95" customHeight="true" spans="1:7">
      <c r="A31" s="34" t="s">
        <v>94</v>
      </c>
      <c r="B31" s="34" t="s">
        <v>113</v>
      </c>
      <c r="C31" s="34" t="s">
        <v>114</v>
      </c>
      <c r="D31" s="34" t="s">
        <v>80</v>
      </c>
      <c r="E31" s="43" t="s">
        <v>352</v>
      </c>
      <c r="F31" s="45">
        <v>1000</v>
      </c>
      <c r="G31" s="50"/>
    </row>
    <row r="32" ht="19.95" customHeight="true" spans="1:7">
      <c r="A32" s="34" t="s">
        <v>94</v>
      </c>
      <c r="B32" s="34" t="s">
        <v>113</v>
      </c>
      <c r="C32" s="34" t="s">
        <v>114</v>
      </c>
      <c r="D32" s="34" t="s">
        <v>80</v>
      </c>
      <c r="E32" s="43" t="s">
        <v>353</v>
      </c>
      <c r="F32" s="45">
        <v>177</v>
      </c>
      <c r="G32" s="50"/>
    </row>
    <row r="33" ht="19.95" customHeight="true" spans="1:7">
      <c r="A33" s="34"/>
      <c r="B33" s="34"/>
      <c r="C33" s="34"/>
      <c r="D33" s="34"/>
      <c r="E33" s="43" t="s">
        <v>77</v>
      </c>
      <c r="F33" s="44">
        <f>F34</f>
        <v>141.66</v>
      </c>
      <c r="G33" s="49"/>
    </row>
    <row r="34" ht="19.95" customHeight="true" spans="1:7">
      <c r="A34" s="34"/>
      <c r="B34" s="34"/>
      <c r="C34" s="34"/>
      <c r="D34" s="34"/>
      <c r="E34" s="43" t="s">
        <v>232</v>
      </c>
      <c r="F34" s="44">
        <v>141.66</v>
      </c>
      <c r="G34" s="50"/>
    </row>
    <row r="35" ht="19.95" customHeight="true" spans="1:7">
      <c r="A35" s="34" t="s">
        <v>94</v>
      </c>
      <c r="B35" s="34" t="s">
        <v>96</v>
      </c>
      <c r="C35" s="34" t="s">
        <v>99</v>
      </c>
      <c r="D35" s="34" t="s">
        <v>76</v>
      </c>
      <c r="E35" s="43" t="s">
        <v>354</v>
      </c>
      <c r="F35" s="45">
        <v>28</v>
      </c>
      <c r="G35" s="50"/>
    </row>
    <row r="36" ht="19.95" customHeight="true" spans="1:7">
      <c r="A36" s="34" t="s">
        <v>94</v>
      </c>
      <c r="B36" s="34" t="s">
        <v>96</v>
      </c>
      <c r="C36" s="34" t="s">
        <v>99</v>
      </c>
      <c r="D36" s="34" t="s">
        <v>76</v>
      </c>
      <c r="E36" s="43" t="s">
        <v>355</v>
      </c>
      <c r="F36" s="45">
        <v>45</v>
      </c>
      <c r="G36" s="50"/>
    </row>
    <row r="37" ht="19.95" customHeight="true" spans="1:7">
      <c r="A37" s="34" t="s">
        <v>94</v>
      </c>
      <c r="B37" s="34" t="s">
        <v>96</v>
      </c>
      <c r="C37" s="34" t="s">
        <v>99</v>
      </c>
      <c r="D37" s="34" t="s">
        <v>76</v>
      </c>
      <c r="E37" s="43" t="s">
        <v>356</v>
      </c>
      <c r="F37" s="45">
        <v>20</v>
      </c>
      <c r="G37" s="50"/>
    </row>
    <row r="38" ht="19.95" customHeight="true" spans="1:7">
      <c r="A38" s="34" t="s">
        <v>94</v>
      </c>
      <c r="B38" s="34" t="s">
        <v>96</v>
      </c>
      <c r="C38" s="34" t="s">
        <v>99</v>
      </c>
      <c r="D38" s="34" t="s">
        <v>76</v>
      </c>
      <c r="E38" s="43" t="s">
        <v>357</v>
      </c>
      <c r="F38" s="45">
        <v>23.48</v>
      </c>
      <c r="G38" s="50"/>
    </row>
    <row r="39" ht="19.95" customHeight="true" spans="1:7">
      <c r="A39" s="34" t="s">
        <v>94</v>
      </c>
      <c r="B39" s="34" t="s">
        <v>96</v>
      </c>
      <c r="C39" s="34" t="s">
        <v>99</v>
      </c>
      <c r="D39" s="34" t="s">
        <v>76</v>
      </c>
      <c r="E39" s="43" t="s">
        <v>358</v>
      </c>
      <c r="F39" s="45">
        <v>5.9</v>
      </c>
      <c r="G39" s="50"/>
    </row>
    <row r="40" ht="19.95" customHeight="true" spans="1:7">
      <c r="A40" s="34" t="s">
        <v>94</v>
      </c>
      <c r="B40" s="34" t="s">
        <v>96</v>
      </c>
      <c r="C40" s="34" t="s">
        <v>99</v>
      </c>
      <c r="D40" s="34" t="s">
        <v>76</v>
      </c>
      <c r="E40" s="43" t="s">
        <v>359</v>
      </c>
      <c r="F40" s="45">
        <v>7.28</v>
      </c>
      <c r="G40" s="50"/>
    </row>
    <row r="41" ht="19.95" customHeight="true" spans="1:7">
      <c r="A41" s="34" t="s">
        <v>94</v>
      </c>
      <c r="B41" s="34" t="s">
        <v>96</v>
      </c>
      <c r="C41" s="34" t="s">
        <v>99</v>
      </c>
      <c r="D41" s="34" t="s">
        <v>76</v>
      </c>
      <c r="E41" s="43" t="s">
        <v>360</v>
      </c>
      <c r="F41" s="45">
        <v>12</v>
      </c>
      <c r="G41" s="50"/>
    </row>
    <row r="42" ht="19.95" customHeight="true" spans="1:7">
      <c r="A42" s="34"/>
      <c r="B42" s="34"/>
      <c r="C42" s="34"/>
      <c r="D42" s="34"/>
      <c r="E42" s="43" t="s">
        <v>79</v>
      </c>
      <c r="F42" s="44">
        <f>F43</f>
        <v>29.04</v>
      </c>
      <c r="G42" s="49"/>
    </row>
    <row r="43" ht="19.95" customHeight="true" spans="1:7">
      <c r="A43" s="34"/>
      <c r="B43" s="34"/>
      <c r="C43" s="34"/>
      <c r="D43" s="34"/>
      <c r="E43" s="43" t="s">
        <v>116</v>
      </c>
      <c r="F43" s="44">
        <f>F44+F45</f>
        <v>29.04</v>
      </c>
      <c r="G43" s="50"/>
    </row>
    <row r="44" ht="19.95" customHeight="true" spans="1:7">
      <c r="A44" s="34" t="s">
        <v>94</v>
      </c>
      <c r="B44" s="34" t="s">
        <v>96</v>
      </c>
      <c r="C44" s="34" t="s">
        <v>95</v>
      </c>
      <c r="D44" s="34" t="s">
        <v>78</v>
      </c>
      <c r="E44" s="43" t="s">
        <v>361</v>
      </c>
      <c r="F44" s="45">
        <v>5.04</v>
      </c>
      <c r="G44" s="50"/>
    </row>
    <row r="45" ht="19.95" customHeight="true" spans="1:7">
      <c r="A45" s="34" t="s">
        <v>94</v>
      </c>
      <c r="B45" s="34" t="s">
        <v>96</v>
      </c>
      <c r="C45" s="34" t="s">
        <v>95</v>
      </c>
      <c r="D45" s="34" t="s">
        <v>78</v>
      </c>
      <c r="E45" s="43" t="s">
        <v>362</v>
      </c>
      <c r="F45" s="45">
        <v>24</v>
      </c>
      <c r="G45" s="50"/>
    </row>
    <row r="46" ht="8.55" customHeight="true" spans="1:7">
      <c r="A46" s="38"/>
      <c r="B46" s="38"/>
      <c r="C46" s="38"/>
      <c r="D46" s="38"/>
      <c r="E46" s="46"/>
      <c r="F46" s="46"/>
      <c r="G46" s="52"/>
    </row>
  </sheetData>
  <mergeCells count="7">
    <mergeCell ref="A1:C1"/>
    <mergeCell ref="A2:F2"/>
    <mergeCell ref="A3:E3"/>
    <mergeCell ref="A4:C4"/>
    <mergeCell ref="D4:D5"/>
    <mergeCell ref="E4:E5"/>
    <mergeCell ref="F4:F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部门预算项目绩效目标表</vt:lpstr>
      <vt:lpstr>部门预算整体支出绩效目标表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2023-02-01T09:25:00Z</dcterms:created>
  <dcterms:modified xsi:type="dcterms:W3CDTF">2023-02-06T10:31:22Z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