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Sheet1!$A$2:$O$26</definedName>
    <definedName name="_xlnm.Print_Titles" localSheetId="0">Sheet1!$1:$2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<sst xmlns="http://schemas.openxmlformats.org/spreadsheetml/2006/main" count="148" uniqueCount="72">
  <si>
    <t>广元市部分直属学校2022年公开考调工作人员考试总成绩及入围考察人员名单</t>
  </si>
  <si>
    <t>姓名</t>
  </si>
  <si>
    <t>性
别</t>
  </si>
  <si>
    <t>身份证号码</t>
  </si>
  <si>
    <t>报考单位</t>
  </si>
  <si>
    <t>报考岗位</t>
  </si>
  <si>
    <t>岗位编码</t>
  </si>
  <si>
    <t>笔试成绩</t>
  </si>
  <si>
    <t>政策性加分</t>
  </si>
  <si>
    <t>笔试折合成绩</t>
  </si>
  <si>
    <t>面试成绩</t>
  </si>
  <si>
    <t>面试折合成绩</t>
  </si>
  <si>
    <t>考试总成绩</t>
  </si>
  <si>
    <t>名次</t>
  </si>
  <si>
    <t>是否进
入考察</t>
  </si>
  <si>
    <t>备注</t>
  </si>
  <si>
    <t>赵芳</t>
  </si>
  <si>
    <t>女</t>
  </si>
  <si>
    <t>510824******0425</t>
  </si>
  <si>
    <t>广元市八二一中学</t>
  </si>
  <si>
    <t>高中语文</t>
  </si>
  <si>
    <t>是</t>
  </si>
  <si>
    <t>罗**</t>
  </si>
  <si>
    <t>510812******3629</t>
  </si>
  <si>
    <t>缺考</t>
  </si>
  <si>
    <t>曹飞</t>
  </si>
  <si>
    <t>男</t>
  </si>
  <si>
    <t>510823******8939</t>
  </si>
  <si>
    <t>高中数学</t>
  </si>
  <si>
    <t>赵**</t>
  </si>
  <si>
    <t>510802******0914</t>
  </si>
  <si>
    <t>510822******336X</t>
  </si>
  <si>
    <t>唐国仿</t>
  </si>
  <si>
    <t>220181******2823</t>
  </si>
  <si>
    <t>小学科学</t>
  </si>
  <si>
    <t>王**</t>
  </si>
  <si>
    <t>510812******3033</t>
  </si>
  <si>
    <t>杜**</t>
  </si>
  <si>
    <t>510823******8941</t>
  </si>
  <si>
    <t>赵苗苗</t>
  </si>
  <si>
    <t>510802******1748</t>
  </si>
  <si>
    <t>音乐教师</t>
  </si>
  <si>
    <t>张**</t>
  </si>
  <si>
    <t>510811******3319</t>
  </si>
  <si>
    <t>蒲**</t>
  </si>
  <si>
    <t>510824******6631</t>
  </si>
  <si>
    <t>谢**</t>
  </si>
  <si>
    <t>510802******5233</t>
  </si>
  <si>
    <t>李**</t>
  </si>
  <si>
    <t>510824******7928</t>
  </si>
  <si>
    <t>黎莎莎</t>
  </si>
  <si>
    <t>510822******2346</t>
  </si>
  <si>
    <t>广元市树人中学</t>
  </si>
  <si>
    <t>高中生物</t>
  </si>
  <si>
    <t>510824******7984</t>
  </si>
  <si>
    <t>范**</t>
  </si>
  <si>
    <t>510823******7066</t>
  </si>
  <si>
    <t>513124******3427</t>
  </si>
  <si>
    <t>赵胤</t>
  </si>
  <si>
    <t>510821******6846</t>
  </si>
  <si>
    <t>广元市职业高级中学校</t>
  </si>
  <si>
    <t>语文教师</t>
  </si>
  <si>
    <t>510521******3443</t>
  </si>
  <si>
    <t>何悦</t>
  </si>
  <si>
    <t>510823******6902</t>
  </si>
  <si>
    <t>广元市零八一中学</t>
  </si>
  <si>
    <t>小学英语</t>
  </si>
  <si>
    <t>510824******3847</t>
  </si>
  <si>
    <t>510824******0224</t>
  </si>
  <si>
    <t>闵**</t>
  </si>
  <si>
    <t>510821******4866</t>
  </si>
  <si>
    <t>510821******2125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</si>
</sst>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9"/>
      <name val="宋体"/>
      <charset val="134"/>
    </font>
    <font>
      <sz val="8"/>
      <color theme="1"/>
      <name val="楷体_GB2312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19" fillId="23" borderId="6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177" fontId="0" fillId="0" borderId="0" xfId="0" applyNumberFormat="true" applyAlignment="true">
      <alignment horizontal="center" vertical="center"/>
    </xf>
    <xf numFmtId="177" fontId="0" fillId="0" borderId="0" xfId="0" applyNumberFormat="true">
      <alignment vertical="center"/>
    </xf>
    <xf numFmtId="176" fontId="0" fillId="0" borderId="0" xfId="0" applyNumberForma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176" fontId="3" fillId="0" borderId="0" xfId="0" applyNumberFormat="true" applyFont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U9" sqref="U9"/>
    </sheetView>
  </sheetViews>
  <sheetFormatPr defaultColWidth="9" defaultRowHeight="13.5"/>
  <cols>
    <col min="1" max="1" width="6.375" customWidth="true"/>
    <col min="2" max="2" width="4.375" customWidth="true"/>
    <col min="3" max="3" width="15.25" customWidth="true"/>
    <col min="4" max="4" width="16.5" customWidth="true"/>
    <col min="5" max="5" width="10.375" customWidth="true"/>
    <col min="6" max="6" width="7.875" customWidth="true"/>
    <col min="7" max="7" width="6.75" style="3" customWidth="true"/>
    <col min="8" max="8" width="5.75" style="4" customWidth="true"/>
    <col min="9" max="9" width="6.625" style="3" customWidth="true"/>
    <col min="10" max="10" width="6" style="4" customWidth="true"/>
    <col min="11" max="12" width="6.375" style="4" customWidth="true"/>
    <col min="13" max="13" width="4.25" style="5" customWidth="true"/>
    <col min="14" max="14" width="6.75" style="4" customWidth="true"/>
    <col min="15" max="15" width="6.125" style="4" customWidth="true"/>
  </cols>
  <sheetData>
    <row r="1" ht="35" customHeight="true" spans="1:15">
      <c r="A1" s="6" t="s">
        <v>0</v>
      </c>
      <c r="B1" s="6"/>
      <c r="C1" s="6"/>
      <c r="D1" s="6"/>
      <c r="E1" s="6"/>
      <c r="F1" s="6"/>
      <c r="G1" s="11"/>
      <c r="H1" s="11"/>
      <c r="I1" s="11"/>
      <c r="J1" s="11"/>
      <c r="K1" s="11"/>
      <c r="L1" s="11"/>
      <c r="M1" s="17"/>
      <c r="N1" s="11"/>
      <c r="O1" s="11"/>
    </row>
    <row r="2" s="1" customFormat="true" ht="25" customHeight="true" spans="1:1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8" t="s">
        <v>13</v>
      </c>
      <c r="N2" s="12" t="s">
        <v>14</v>
      </c>
      <c r="O2" s="12" t="s">
        <v>15</v>
      </c>
    </row>
    <row r="3" s="2" customFormat="true" ht="25" customHeight="true" spans="1:15">
      <c r="A3" s="9" t="s">
        <v>16</v>
      </c>
      <c r="B3" s="9" t="s">
        <v>17</v>
      </c>
      <c r="C3" s="9" t="s">
        <v>18</v>
      </c>
      <c r="D3" s="10" t="s">
        <v>19</v>
      </c>
      <c r="E3" s="10" t="s">
        <v>20</v>
      </c>
      <c r="F3" s="10">
        <v>223001</v>
      </c>
      <c r="G3" s="13">
        <v>70</v>
      </c>
      <c r="H3" s="14"/>
      <c r="I3" s="15">
        <f>G3*0.3</f>
        <v>21</v>
      </c>
      <c r="J3" s="13">
        <v>78</v>
      </c>
      <c r="K3" s="13">
        <f>J3*0.7</f>
        <v>54.6</v>
      </c>
      <c r="L3" s="15">
        <f>I3+K3</f>
        <v>75.6</v>
      </c>
      <c r="M3" s="19">
        <v>1</v>
      </c>
      <c r="N3" s="15" t="s">
        <v>21</v>
      </c>
      <c r="O3" s="15"/>
    </row>
    <row r="4" s="2" customFormat="true" ht="25" customHeight="true" spans="1:15">
      <c r="A4" s="9" t="s">
        <v>22</v>
      </c>
      <c r="B4" s="9" t="s">
        <v>17</v>
      </c>
      <c r="C4" s="9" t="s">
        <v>23</v>
      </c>
      <c r="D4" s="10" t="s">
        <v>19</v>
      </c>
      <c r="E4" s="10" t="s">
        <v>20</v>
      </c>
      <c r="F4" s="10">
        <v>223001</v>
      </c>
      <c r="G4" s="13">
        <v>58</v>
      </c>
      <c r="H4" s="14"/>
      <c r="I4" s="15">
        <f t="shared" ref="I4:I26" si="0">G4*0.3</f>
        <v>17.4</v>
      </c>
      <c r="J4" s="13" t="s">
        <v>24</v>
      </c>
      <c r="K4" s="15"/>
      <c r="L4" s="15">
        <f t="shared" ref="L4:L26" si="1">I4+K4</f>
        <v>17.4</v>
      </c>
      <c r="M4" s="19">
        <v>2</v>
      </c>
      <c r="N4" s="15"/>
      <c r="O4" s="15"/>
    </row>
    <row r="5" s="2" customFormat="true" ht="25" customHeight="true" spans="1:15">
      <c r="A5" s="9" t="s">
        <v>25</v>
      </c>
      <c r="B5" s="9" t="s">
        <v>26</v>
      </c>
      <c r="C5" s="9" t="s">
        <v>27</v>
      </c>
      <c r="D5" s="10" t="s">
        <v>19</v>
      </c>
      <c r="E5" s="10" t="s">
        <v>28</v>
      </c>
      <c r="F5" s="10">
        <v>223002</v>
      </c>
      <c r="G5" s="13">
        <v>61</v>
      </c>
      <c r="H5" s="14"/>
      <c r="I5" s="15">
        <f t="shared" si="0"/>
        <v>18.3</v>
      </c>
      <c r="J5" s="13">
        <v>78.8</v>
      </c>
      <c r="K5" s="13">
        <f>J5*0.7</f>
        <v>55.16</v>
      </c>
      <c r="L5" s="15">
        <f t="shared" si="1"/>
        <v>73.46</v>
      </c>
      <c r="M5" s="19">
        <v>1</v>
      </c>
      <c r="N5" s="15" t="s">
        <v>21</v>
      </c>
      <c r="O5" s="15"/>
    </row>
    <row r="6" s="2" customFormat="true" ht="25" customHeight="true" spans="1:15">
      <c r="A6" s="9" t="s">
        <v>29</v>
      </c>
      <c r="B6" s="9" t="s">
        <v>26</v>
      </c>
      <c r="C6" s="9" t="s">
        <v>30</v>
      </c>
      <c r="D6" s="10" t="s">
        <v>19</v>
      </c>
      <c r="E6" s="10" t="s">
        <v>28</v>
      </c>
      <c r="F6" s="10">
        <v>223002</v>
      </c>
      <c r="G6" s="13">
        <v>52</v>
      </c>
      <c r="H6" s="14"/>
      <c r="I6" s="15">
        <f t="shared" si="0"/>
        <v>15.6</v>
      </c>
      <c r="J6" s="13">
        <v>76.4</v>
      </c>
      <c r="K6" s="13">
        <f>J6*0.7</f>
        <v>53.48</v>
      </c>
      <c r="L6" s="15">
        <f t="shared" si="1"/>
        <v>69.08</v>
      </c>
      <c r="M6" s="19">
        <v>2</v>
      </c>
      <c r="N6" s="15"/>
      <c r="O6" s="15"/>
    </row>
    <row r="7" s="2" customFormat="true" ht="25" customHeight="true" spans="1:15">
      <c r="A7" s="9" t="s">
        <v>29</v>
      </c>
      <c r="B7" s="9" t="s">
        <v>17</v>
      </c>
      <c r="C7" s="9" t="s">
        <v>31</v>
      </c>
      <c r="D7" s="10" t="s">
        <v>19</v>
      </c>
      <c r="E7" s="10" t="s">
        <v>28</v>
      </c>
      <c r="F7" s="10">
        <v>223002</v>
      </c>
      <c r="G7" s="13">
        <v>50</v>
      </c>
      <c r="H7" s="14"/>
      <c r="I7" s="15">
        <f t="shared" si="0"/>
        <v>15</v>
      </c>
      <c r="J7" s="13" t="s">
        <v>24</v>
      </c>
      <c r="K7" s="13"/>
      <c r="L7" s="15">
        <f t="shared" si="1"/>
        <v>15</v>
      </c>
      <c r="M7" s="19">
        <v>3</v>
      </c>
      <c r="N7" s="15"/>
      <c r="O7" s="15"/>
    </row>
    <row r="8" s="2" customFormat="true" ht="25" customHeight="true" spans="1:15">
      <c r="A8" s="9" t="s">
        <v>32</v>
      </c>
      <c r="B8" s="9" t="s">
        <v>17</v>
      </c>
      <c r="C8" s="9" t="s">
        <v>33</v>
      </c>
      <c r="D8" s="10" t="s">
        <v>19</v>
      </c>
      <c r="E8" s="10" t="s">
        <v>34</v>
      </c>
      <c r="F8" s="10">
        <v>223004</v>
      </c>
      <c r="G8" s="13">
        <v>95</v>
      </c>
      <c r="H8" s="14"/>
      <c r="I8" s="15">
        <f t="shared" si="0"/>
        <v>28.5</v>
      </c>
      <c r="J8" s="16">
        <v>84.8</v>
      </c>
      <c r="K8" s="13">
        <f>J8*0.7</f>
        <v>59.36</v>
      </c>
      <c r="L8" s="15">
        <f t="shared" si="1"/>
        <v>87.86</v>
      </c>
      <c r="M8" s="19">
        <v>1</v>
      </c>
      <c r="N8" s="15" t="s">
        <v>21</v>
      </c>
      <c r="O8" s="15"/>
    </row>
    <row r="9" s="2" customFormat="true" ht="25" customHeight="true" spans="1:15">
      <c r="A9" s="9" t="s">
        <v>35</v>
      </c>
      <c r="B9" s="9" t="s">
        <v>26</v>
      </c>
      <c r="C9" s="9" t="s">
        <v>36</v>
      </c>
      <c r="D9" s="10" t="s">
        <v>19</v>
      </c>
      <c r="E9" s="10" t="s">
        <v>34</v>
      </c>
      <c r="F9" s="10">
        <v>223004</v>
      </c>
      <c r="G9" s="13">
        <v>90</v>
      </c>
      <c r="H9" s="14"/>
      <c r="I9" s="15">
        <f t="shared" si="0"/>
        <v>27</v>
      </c>
      <c r="J9" s="16">
        <v>80.4</v>
      </c>
      <c r="K9" s="13">
        <f>J9*0.7</f>
        <v>56.28</v>
      </c>
      <c r="L9" s="15">
        <f t="shared" si="1"/>
        <v>83.28</v>
      </c>
      <c r="M9" s="19">
        <v>2</v>
      </c>
      <c r="N9" s="15"/>
      <c r="O9" s="15"/>
    </row>
    <row r="10" s="2" customFormat="true" ht="25" customHeight="true" spans="1:15">
      <c r="A10" s="9" t="s">
        <v>37</v>
      </c>
      <c r="B10" s="9" t="s">
        <v>17</v>
      </c>
      <c r="C10" s="9" t="s">
        <v>38</v>
      </c>
      <c r="D10" s="10" t="s">
        <v>19</v>
      </c>
      <c r="E10" s="10" t="s">
        <v>34</v>
      </c>
      <c r="F10" s="10">
        <v>223004</v>
      </c>
      <c r="G10" s="13">
        <v>82</v>
      </c>
      <c r="H10" s="14"/>
      <c r="I10" s="15">
        <f t="shared" si="0"/>
        <v>24.6</v>
      </c>
      <c r="J10" s="13" t="s">
        <v>24</v>
      </c>
      <c r="K10" s="13"/>
      <c r="L10" s="15">
        <f t="shared" si="1"/>
        <v>24.6</v>
      </c>
      <c r="M10" s="19">
        <v>3</v>
      </c>
      <c r="N10" s="15"/>
      <c r="O10" s="15"/>
    </row>
    <row r="11" s="2" customFormat="true" ht="25" customHeight="true" spans="1:15">
      <c r="A11" s="10" t="s">
        <v>39</v>
      </c>
      <c r="B11" s="10" t="s">
        <v>17</v>
      </c>
      <c r="C11" s="10" t="s">
        <v>40</v>
      </c>
      <c r="D11" s="10" t="s">
        <v>19</v>
      </c>
      <c r="E11" s="10" t="s">
        <v>41</v>
      </c>
      <c r="F11" s="10">
        <v>223005</v>
      </c>
      <c r="G11" s="13">
        <v>70</v>
      </c>
      <c r="H11" s="14"/>
      <c r="I11" s="15">
        <f t="shared" si="0"/>
        <v>21</v>
      </c>
      <c r="J11" s="13">
        <v>80.42</v>
      </c>
      <c r="K11" s="13">
        <f t="shared" ref="K11:K18" si="2">J11*0.7</f>
        <v>56.294</v>
      </c>
      <c r="L11" s="15">
        <f t="shared" si="1"/>
        <v>77.294</v>
      </c>
      <c r="M11" s="19">
        <v>1</v>
      </c>
      <c r="N11" s="15" t="s">
        <v>21</v>
      </c>
      <c r="O11" s="15"/>
    </row>
    <row r="12" s="2" customFormat="true" ht="25" customHeight="true" spans="1:15">
      <c r="A12" s="10" t="s">
        <v>42</v>
      </c>
      <c r="B12" s="10" t="s">
        <v>26</v>
      </c>
      <c r="C12" s="10" t="s">
        <v>43</v>
      </c>
      <c r="D12" s="10" t="s">
        <v>19</v>
      </c>
      <c r="E12" s="10" t="s">
        <v>41</v>
      </c>
      <c r="F12" s="10">
        <v>223005</v>
      </c>
      <c r="G12" s="13">
        <v>68.5</v>
      </c>
      <c r="H12" s="14"/>
      <c r="I12" s="15">
        <f t="shared" si="0"/>
        <v>20.55</v>
      </c>
      <c r="J12" s="13">
        <v>76.56</v>
      </c>
      <c r="K12" s="13">
        <f t="shared" si="2"/>
        <v>53.592</v>
      </c>
      <c r="L12" s="15">
        <f t="shared" si="1"/>
        <v>74.142</v>
      </c>
      <c r="M12" s="19">
        <v>2</v>
      </c>
      <c r="N12" s="15"/>
      <c r="O12" s="15"/>
    </row>
    <row r="13" s="2" customFormat="true" ht="25" customHeight="true" spans="1:15">
      <c r="A13" s="10" t="s">
        <v>44</v>
      </c>
      <c r="B13" s="10" t="s">
        <v>26</v>
      </c>
      <c r="C13" s="10" t="s">
        <v>45</v>
      </c>
      <c r="D13" s="10" t="s">
        <v>19</v>
      </c>
      <c r="E13" s="10" t="s">
        <v>41</v>
      </c>
      <c r="F13" s="10">
        <v>223005</v>
      </c>
      <c r="G13" s="13">
        <v>49.5</v>
      </c>
      <c r="H13" s="14"/>
      <c r="I13" s="15">
        <f t="shared" si="0"/>
        <v>14.85</v>
      </c>
      <c r="J13" s="13">
        <v>80.24</v>
      </c>
      <c r="K13" s="13">
        <f t="shared" si="2"/>
        <v>56.168</v>
      </c>
      <c r="L13" s="15">
        <f t="shared" si="1"/>
        <v>71.018</v>
      </c>
      <c r="M13" s="19">
        <v>3</v>
      </c>
      <c r="N13" s="15"/>
      <c r="O13" s="15"/>
    </row>
    <row r="14" s="2" customFormat="true" ht="25" customHeight="true" spans="1:15">
      <c r="A14" s="10" t="s">
        <v>46</v>
      </c>
      <c r="B14" s="10" t="s">
        <v>17</v>
      </c>
      <c r="C14" s="10" t="s">
        <v>47</v>
      </c>
      <c r="D14" s="10" t="s">
        <v>19</v>
      </c>
      <c r="E14" s="10" t="s">
        <v>41</v>
      </c>
      <c r="F14" s="10">
        <v>223005</v>
      </c>
      <c r="G14" s="13">
        <v>46</v>
      </c>
      <c r="H14" s="14"/>
      <c r="I14" s="15">
        <f t="shared" si="0"/>
        <v>13.8</v>
      </c>
      <c r="J14" s="13">
        <v>79.5</v>
      </c>
      <c r="K14" s="13">
        <f t="shared" si="2"/>
        <v>55.65</v>
      </c>
      <c r="L14" s="15">
        <f t="shared" si="1"/>
        <v>69.45</v>
      </c>
      <c r="M14" s="19">
        <v>4</v>
      </c>
      <c r="N14" s="15"/>
      <c r="O14" s="15"/>
    </row>
    <row r="15" s="2" customFormat="true" ht="25" customHeight="true" spans="1:15">
      <c r="A15" s="10" t="s">
        <v>48</v>
      </c>
      <c r="B15" s="10" t="s">
        <v>17</v>
      </c>
      <c r="C15" s="10" t="s">
        <v>49</v>
      </c>
      <c r="D15" s="10" t="s">
        <v>19</v>
      </c>
      <c r="E15" s="10" t="s">
        <v>41</v>
      </c>
      <c r="F15" s="10">
        <v>223005</v>
      </c>
      <c r="G15" s="13">
        <v>51.5</v>
      </c>
      <c r="H15" s="14"/>
      <c r="I15" s="15">
        <f t="shared" si="0"/>
        <v>15.45</v>
      </c>
      <c r="J15" s="13">
        <v>76.58</v>
      </c>
      <c r="K15" s="13">
        <f t="shared" si="2"/>
        <v>53.606</v>
      </c>
      <c r="L15" s="15">
        <f t="shared" si="1"/>
        <v>69.056</v>
      </c>
      <c r="M15" s="19">
        <v>5</v>
      </c>
      <c r="N15" s="15"/>
      <c r="O15" s="15"/>
    </row>
    <row r="16" s="2" customFormat="true" ht="25" customHeight="true" spans="1:15">
      <c r="A16" s="10" t="s">
        <v>50</v>
      </c>
      <c r="B16" s="10" t="s">
        <v>17</v>
      </c>
      <c r="C16" s="10" t="s">
        <v>51</v>
      </c>
      <c r="D16" s="10" t="s">
        <v>52</v>
      </c>
      <c r="E16" s="10" t="s">
        <v>53</v>
      </c>
      <c r="F16" s="10">
        <v>223006</v>
      </c>
      <c r="G16" s="13">
        <v>99</v>
      </c>
      <c r="H16" s="14"/>
      <c r="I16" s="15">
        <f t="shared" si="0"/>
        <v>29.7</v>
      </c>
      <c r="J16" s="13">
        <v>86</v>
      </c>
      <c r="K16" s="13">
        <f t="shared" si="2"/>
        <v>60.2</v>
      </c>
      <c r="L16" s="15">
        <f t="shared" si="1"/>
        <v>89.9</v>
      </c>
      <c r="M16" s="19">
        <v>1</v>
      </c>
      <c r="N16" s="15" t="s">
        <v>21</v>
      </c>
      <c r="O16" s="15"/>
    </row>
    <row r="17" s="2" customFormat="true" ht="25" customHeight="true" spans="1:15">
      <c r="A17" s="10" t="s">
        <v>29</v>
      </c>
      <c r="B17" s="10" t="s">
        <v>17</v>
      </c>
      <c r="C17" s="10" t="s">
        <v>54</v>
      </c>
      <c r="D17" s="10" t="s">
        <v>52</v>
      </c>
      <c r="E17" s="10" t="s">
        <v>53</v>
      </c>
      <c r="F17" s="10">
        <v>223006</v>
      </c>
      <c r="G17" s="13">
        <v>98</v>
      </c>
      <c r="H17" s="14"/>
      <c r="I17" s="15">
        <f t="shared" si="0"/>
        <v>29.4</v>
      </c>
      <c r="J17" s="13">
        <v>80.6</v>
      </c>
      <c r="K17" s="13">
        <f t="shared" si="2"/>
        <v>56.42</v>
      </c>
      <c r="L17" s="15">
        <f t="shared" si="1"/>
        <v>85.82</v>
      </c>
      <c r="M17" s="19">
        <v>2</v>
      </c>
      <c r="N17" s="15"/>
      <c r="O17" s="15"/>
    </row>
    <row r="18" s="2" customFormat="true" ht="25" customHeight="true" spans="1:15">
      <c r="A18" s="10" t="s">
        <v>55</v>
      </c>
      <c r="B18" s="10" t="s">
        <v>17</v>
      </c>
      <c r="C18" s="10" t="s">
        <v>56</v>
      </c>
      <c r="D18" s="10" t="s">
        <v>52</v>
      </c>
      <c r="E18" s="10" t="s">
        <v>53</v>
      </c>
      <c r="F18" s="10">
        <v>223006</v>
      </c>
      <c r="G18" s="13">
        <v>95</v>
      </c>
      <c r="H18" s="14"/>
      <c r="I18" s="15">
        <f t="shared" si="0"/>
        <v>28.5</v>
      </c>
      <c r="J18" s="13">
        <v>79.6</v>
      </c>
      <c r="K18" s="13">
        <f t="shared" si="2"/>
        <v>55.72</v>
      </c>
      <c r="L18" s="15">
        <f t="shared" si="1"/>
        <v>84.22</v>
      </c>
      <c r="M18" s="19">
        <v>3</v>
      </c>
      <c r="N18" s="15"/>
      <c r="O18" s="15"/>
    </row>
    <row r="19" s="2" customFormat="true" ht="25" customHeight="true" spans="1:15">
      <c r="A19" s="10" t="s">
        <v>48</v>
      </c>
      <c r="B19" s="10" t="s">
        <v>17</v>
      </c>
      <c r="C19" s="10" t="s">
        <v>57</v>
      </c>
      <c r="D19" s="10" t="s">
        <v>52</v>
      </c>
      <c r="E19" s="10" t="s">
        <v>53</v>
      </c>
      <c r="F19" s="10">
        <v>223006</v>
      </c>
      <c r="G19" s="13">
        <v>73</v>
      </c>
      <c r="H19" s="14"/>
      <c r="I19" s="15">
        <f t="shared" si="0"/>
        <v>21.9</v>
      </c>
      <c r="J19" s="13" t="s">
        <v>24</v>
      </c>
      <c r="K19" s="13"/>
      <c r="L19" s="15">
        <f t="shared" si="1"/>
        <v>21.9</v>
      </c>
      <c r="M19" s="19">
        <v>4</v>
      </c>
      <c r="N19" s="15"/>
      <c r="O19" s="15"/>
    </row>
    <row r="20" s="2" customFormat="true" ht="25" customHeight="true" spans="1:15">
      <c r="A20" s="10" t="s">
        <v>58</v>
      </c>
      <c r="B20" s="10" t="s">
        <v>17</v>
      </c>
      <c r="C20" s="10" t="s">
        <v>59</v>
      </c>
      <c r="D20" s="10" t="s">
        <v>60</v>
      </c>
      <c r="E20" s="10" t="s">
        <v>61</v>
      </c>
      <c r="F20" s="10">
        <v>223009</v>
      </c>
      <c r="G20" s="13">
        <v>66</v>
      </c>
      <c r="H20" s="14"/>
      <c r="I20" s="15">
        <f t="shared" si="0"/>
        <v>19.8</v>
      </c>
      <c r="J20" s="13">
        <v>79.8</v>
      </c>
      <c r="K20" s="13">
        <f t="shared" ref="K20:K25" si="3">J20*0.7</f>
        <v>55.86</v>
      </c>
      <c r="L20" s="15">
        <f t="shared" si="1"/>
        <v>75.66</v>
      </c>
      <c r="M20" s="19">
        <v>1</v>
      </c>
      <c r="N20" s="15" t="s">
        <v>21</v>
      </c>
      <c r="O20" s="15"/>
    </row>
    <row r="21" s="2" customFormat="true" ht="25" customHeight="true" spans="1:15">
      <c r="A21" s="10" t="s">
        <v>48</v>
      </c>
      <c r="B21" s="10" t="s">
        <v>17</v>
      </c>
      <c r="C21" s="10" t="s">
        <v>62</v>
      </c>
      <c r="D21" s="10" t="s">
        <v>60</v>
      </c>
      <c r="E21" s="10" t="s">
        <v>61</v>
      </c>
      <c r="F21" s="10">
        <v>223009</v>
      </c>
      <c r="G21" s="13">
        <v>53</v>
      </c>
      <c r="H21" s="14"/>
      <c r="I21" s="15">
        <f t="shared" si="0"/>
        <v>15.9</v>
      </c>
      <c r="J21" s="13">
        <v>75.2</v>
      </c>
      <c r="K21" s="13">
        <f t="shared" si="3"/>
        <v>52.64</v>
      </c>
      <c r="L21" s="15">
        <f t="shared" si="1"/>
        <v>68.54</v>
      </c>
      <c r="M21" s="19">
        <v>2</v>
      </c>
      <c r="N21" s="15"/>
      <c r="O21" s="15"/>
    </row>
    <row r="22" s="2" customFormat="true" ht="25" customHeight="true" spans="1:15">
      <c r="A22" s="10" t="s">
        <v>63</v>
      </c>
      <c r="B22" s="10" t="s">
        <v>17</v>
      </c>
      <c r="C22" s="10" t="s">
        <v>64</v>
      </c>
      <c r="D22" s="10" t="s">
        <v>65</v>
      </c>
      <c r="E22" s="10" t="s">
        <v>66</v>
      </c>
      <c r="F22" s="10">
        <v>223011</v>
      </c>
      <c r="G22" s="13">
        <v>85</v>
      </c>
      <c r="H22" s="14"/>
      <c r="I22" s="15">
        <f t="shared" si="0"/>
        <v>25.5</v>
      </c>
      <c r="J22" s="13">
        <v>81.6</v>
      </c>
      <c r="K22" s="13">
        <f t="shared" si="3"/>
        <v>57.12</v>
      </c>
      <c r="L22" s="15">
        <f t="shared" si="1"/>
        <v>82.62</v>
      </c>
      <c r="M22" s="19">
        <v>1</v>
      </c>
      <c r="N22" s="15" t="s">
        <v>21</v>
      </c>
      <c r="O22" s="15"/>
    </row>
    <row r="23" s="2" customFormat="true" ht="25" customHeight="true" spans="1:15">
      <c r="A23" s="10" t="s">
        <v>22</v>
      </c>
      <c r="B23" s="10" t="s">
        <v>17</v>
      </c>
      <c r="C23" s="10" t="s">
        <v>67</v>
      </c>
      <c r="D23" s="10" t="s">
        <v>65</v>
      </c>
      <c r="E23" s="10" t="s">
        <v>66</v>
      </c>
      <c r="F23" s="10">
        <v>223011</v>
      </c>
      <c r="G23" s="13">
        <v>79</v>
      </c>
      <c r="H23" s="14"/>
      <c r="I23" s="15">
        <f t="shared" si="0"/>
        <v>23.7</v>
      </c>
      <c r="J23" s="13">
        <v>82</v>
      </c>
      <c r="K23" s="13">
        <f t="shared" si="3"/>
        <v>57.4</v>
      </c>
      <c r="L23" s="15">
        <f t="shared" si="1"/>
        <v>81.1</v>
      </c>
      <c r="M23" s="19">
        <v>2</v>
      </c>
      <c r="N23" s="15"/>
      <c r="O23" s="15"/>
    </row>
    <row r="24" s="2" customFormat="true" ht="25" customHeight="true" spans="1:15">
      <c r="A24" s="10" t="s">
        <v>42</v>
      </c>
      <c r="B24" s="10" t="s">
        <v>17</v>
      </c>
      <c r="C24" s="10" t="s">
        <v>68</v>
      </c>
      <c r="D24" s="10" t="s">
        <v>65</v>
      </c>
      <c r="E24" s="10" t="s">
        <v>66</v>
      </c>
      <c r="F24" s="10">
        <v>223011</v>
      </c>
      <c r="G24" s="13">
        <v>76</v>
      </c>
      <c r="H24" s="14"/>
      <c r="I24" s="15">
        <f t="shared" si="0"/>
        <v>22.8</v>
      </c>
      <c r="J24" s="13">
        <v>82.6</v>
      </c>
      <c r="K24" s="13">
        <f t="shared" si="3"/>
        <v>57.82</v>
      </c>
      <c r="L24" s="15">
        <f t="shared" si="1"/>
        <v>80.62</v>
      </c>
      <c r="M24" s="19">
        <v>3</v>
      </c>
      <c r="N24" s="15"/>
      <c r="O24" s="15"/>
    </row>
    <row r="25" s="2" customFormat="true" ht="25" customHeight="true" spans="1:15">
      <c r="A25" s="10" t="s">
        <v>69</v>
      </c>
      <c r="B25" s="10" t="s">
        <v>17</v>
      </c>
      <c r="C25" s="10" t="s">
        <v>70</v>
      </c>
      <c r="D25" s="10" t="s">
        <v>65</v>
      </c>
      <c r="E25" s="10" t="s">
        <v>66</v>
      </c>
      <c r="F25" s="10">
        <v>223011</v>
      </c>
      <c r="G25" s="13">
        <v>90</v>
      </c>
      <c r="H25" s="14"/>
      <c r="I25" s="15">
        <f t="shared" si="0"/>
        <v>27</v>
      </c>
      <c r="J25" s="13">
        <v>74.2</v>
      </c>
      <c r="K25" s="13">
        <f t="shared" si="3"/>
        <v>51.94</v>
      </c>
      <c r="L25" s="15">
        <f t="shared" si="1"/>
        <v>78.94</v>
      </c>
      <c r="M25" s="19">
        <v>4</v>
      </c>
      <c r="N25" s="15"/>
      <c r="O25" s="15"/>
    </row>
    <row r="26" s="2" customFormat="true" ht="25" customHeight="true" spans="1:15">
      <c r="A26" s="10" t="s">
        <v>29</v>
      </c>
      <c r="B26" s="10" t="s">
        <v>17</v>
      </c>
      <c r="C26" s="10" t="s">
        <v>71</v>
      </c>
      <c r="D26" s="10" t="s">
        <v>65</v>
      </c>
      <c r="E26" s="10" t="s">
        <v>66</v>
      </c>
      <c r="F26" s="10">
        <v>223011</v>
      </c>
      <c r="G26" s="13">
        <v>78</v>
      </c>
      <c r="H26" s="14"/>
      <c r="I26" s="15">
        <f t="shared" si="0"/>
        <v>23.4</v>
      </c>
      <c r="J26" s="13" t="s">
        <v>24</v>
      </c>
      <c r="K26" s="13"/>
      <c r="L26" s="15">
        <f t="shared" si="1"/>
        <v>23.4</v>
      </c>
      <c r="M26" s="19">
        <v>5</v>
      </c>
      <c r="N26" s="15"/>
      <c r="O26" s="15"/>
    </row>
  </sheetData>
  <sortState ref="A3:P26">
    <sortCondition ref="F3:F26"/>
    <sortCondition ref="L3:L26" descending="true"/>
  </sortState>
  <mergeCells count="1">
    <mergeCell ref="A1:O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2021-06-30T03:01:00Z</dcterms:created>
  <dcterms:modified xsi:type="dcterms:W3CDTF">2022-05-31T14:50:38Z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1C0EFE7235704F30B1E86D0D2BC97EB0</vt:lpwstr>
  </property>
  <property fmtid="{D5CDD505-2E9C-101B-9397-08002B2CF9AE}" pid="3" name="KSOProductBuildVer">
    <vt:lpwstr>2052-11.8.2.9980</vt:lpwstr>
  </property>
</Properties>
</file>